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Contabilidad\IFRS\2022\1Q 2022\GeoPark Limited Word\"/>
    </mc:Choice>
  </mc:AlternateContent>
  <xr:revisionPtr revIDLastSave="0" documentId="13_ncr:1_{2319162E-66B2-4DD2-B98F-B8D5D31E5B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19" i="1" l="1"/>
  <c r="BK44" i="1" l="1"/>
  <c r="BK19" i="1"/>
  <c r="BO44" i="1" l="1"/>
  <c r="BO19" i="1"/>
  <c r="BN44" i="1" l="1"/>
  <c r="BN19" i="1"/>
  <c r="AA19" i="1" l="1"/>
  <c r="Z44" i="1" l="1"/>
  <c r="Z19" i="1"/>
  <c r="AG44" i="1" l="1"/>
  <c r="AG19" i="1"/>
  <c r="AF19" i="1" l="1"/>
</calcChain>
</file>

<file path=xl/sharedStrings.xml><?xml version="1.0" encoding="utf-8"?>
<sst xmlns="http://schemas.openxmlformats.org/spreadsheetml/2006/main" count="1392" uniqueCount="235">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</sst>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2.88671875" customWidth="1"/>
    <col min="33" max="33" width="12.109375" customWidth="1"/>
    <col min="34" max="34" width="11.109375" customWidth="1"/>
    <col min="35" max="35" width="12.5546875" customWidth="1"/>
    <col min="36" max="36" width="4.6640625" customWidth="1"/>
    <col min="37" max="37" width="4.109375" customWidth="1"/>
    <col min="38" max="38" width="11.5546875" customWidth="1"/>
    <col min="39" max="41" width="11.33203125" bestFit="1" customWidth="1"/>
    <col min="42" max="42" width="3.109375" customWidth="1"/>
    <col min="43" max="43" width="3" customWidth="1"/>
    <col min="44" max="45" width="11.33203125" bestFit="1" customWidth="1"/>
    <col min="47" max="47" width="11.33203125" bestFit="1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4" width="11.33203125" bestFit="1" customWidth="1"/>
    <col min="55" max="55" width="11.44140625" customWidth="1"/>
    <col min="56" max="56" width="4.33203125" customWidth="1"/>
    <col min="57" max="58" width="11.33203125" bestFit="1" customWidth="1"/>
    <col min="59" max="59" width="11.44140625" customWidth="1"/>
    <col min="60" max="60" width="4.33203125" customWidth="1"/>
    <col min="61" max="62" width="11.33203125" bestFit="1" customWidth="1"/>
    <col min="63" max="63" width="11.44140625" customWidth="1"/>
    <col min="64" max="64" width="4.33203125" customWidth="1"/>
    <col min="65" max="66" width="11.33203125" bestFit="1" customWidth="1"/>
    <col min="67" max="67" width="11.44140625" customWidth="1"/>
    <col min="68" max="68" width="4.33203125" customWidth="1"/>
    <col min="69" max="70" width="11.33203125" bestFit="1" customWidth="1"/>
    <col min="71" max="71" width="11.44140625" customWidth="1"/>
    <col min="72" max="72" width="4.33203125" customWidth="1"/>
    <col min="73" max="75" width="11.33203125" bestFit="1" customWidth="1"/>
    <col min="76" max="76" width="3.5546875" customWidth="1"/>
    <col min="77" max="79" width="11.33203125" bestFit="1" customWidth="1"/>
    <col min="80" max="80" width="3.6640625" customWidth="1"/>
    <col min="81" max="82" width="11.33203125" bestFit="1" customWidth="1"/>
  </cols>
  <sheetData>
    <row r="1" spans="1:8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</row>
    <row r="2" spans="1:82" s="19" customFormat="1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</row>
    <row r="3" spans="1:8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</row>
    <row r="6" spans="1:82" ht="15" thickBot="1" x14ac:dyDescent="0.35">
      <c r="A6" s="7"/>
      <c r="B6" s="49" t="s">
        <v>225</v>
      </c>
      <c r="C6" s="49"/>
      <c r="D6" s="49"/>
      <c r="E6" s="49"/>
      <c r="F6" s="7"/>
      <c r="G6" s="7"/>
      <c r="H6" s="49" t="s">
        <v>215</v>
      </c>
      <c r="I6" s="49"/>
      <c r="J6" s="49"/>
      <c r="K6" s="49"/>
      <c r="L6" s="7"/>
      <c r="M6" s="7"/>
      <c r="N6" s="49" t="s">
        <v>207</v>
      </c>
      <c r="O6" s="49"/>
      <c r="P6" s="49"/>
      <c r="Q6" s="49"/>
      <c r="R6" s="7"/>
      <c r="S6" s="7"/>
      <c r="T6" s="49" t="s">
        <v>191</v>
      </c>
      <c r="U6" s="49"/>
      <c r="V6" s="49"/>
      <c r="W6" s="49"/>
      <c r="X6" s="7"/>
      <c r="Y6" s="7"/>
      <c r="Z6" s="49" t="s">
        <v>170</v>
      </c>
      <c r="AA6" s="49"/>
      <c r="AB6" s="49"/>
      <c r="AC6" s="49"/>
      <c r="AD6" s="7"/>
      <c r="AE6" s="7"/>
      <c r="AF6" s="49" t="s">
        <v>153</v>
      </c>
      <c r="AG6" s="49"/>
      <c r="AH6" s="49"/>
      <c r="AI6" s="49"/>
      <c r="AJ6" s="7"/>
      <c r="AK6" s="7"/>
      <c r="AL6" s="49" t="s">
        <v>115</v>
      </c>
      <c r="AM6" s="49"/>
      <c r="AN6" s="49"/>
      <c r="AO6" s="49"/>
      <c r="AP6" s="7"/>
      <c r="AQ6" s="7"/>
      <c r="AR6" s="49" t="s">
        <v>116</v>
      </c>
      <c r="AS6" s="49"/>
      <c r="AT6" s="49"/>
      <c r="AU6" s="49"/>
      <c r="AV6" s="8"/>
      <c r="AW6" s="50" t="s">
        <v>230</v>
      </c>
      <c r="AX6" s="50"/>
      <c r="AY6" s="50"/>
      <c r="AZ6" s="8"/>
      <c r="BA6" s="50" t="s">
        <v>220</v>
      </c>
      <c r="BB6" s="50"/>
      <c r="BC6" s="50"/>
      <c r="BD6" s="8"/>
      <c r="BE6" s="50" t="s">
        <v>203</v>
      </c>
      <c r="BF6" s="50"/>
      <c r="BG6" s="50"/>
      <c r="BH6" s="8"/>
      <c r="BI6" s="50" t="s">
        <v>187</v>
      </c>
      <c r="BJ6" s="50"/>
      <c r="BK6" s="50"/>
      <c r="BL6" s="8"/>
      <c r="BM6" s="50" t="s">
        <v>171</v>
      </c>
      <c r="BN6" s="50"/>
      <c r="BO6" s="50"/>
      <c r="BP6" s="8"/>
      <c r="BQ6" s="50" t="s">
        <v>158</v>
      </c>
      <c r="BR6" s="50"/>
      <c r="BS6" s="50"/>
      <c r="BT6" s="8"/>
      <c r="BU6" s="50" t="s">
        <v>143</v>
      </c>
      <c r="BV6" s="50"/>
      <c r="BW6" s="50"/>
      <c r="BX6" s="27"/>
      <c r="BY6" s="50" t="s">
        <v>144</v>
      </c>
      <c r="BZ6" s="50"/>
      <c r="CA6" s="50"/>
      <c r="CB6" s="23"/>
      <c r="CC6" s="52" t="s">
        <v>94</v>
      </c>
      <c r="CD6" s="52"/>
    </row>
    <row r="7" spans="1:82" x14ac:dyDescent="0.3">
      <c r="A7" s="7"/>
      <c r="B7" s="21" t="s">
        <v>226</v>
      </c>
      <c r="C7" s="21" t="s">
        <v>227</v>
      </c>
      <c r="D7" s="21" t="s">
        <v>228</v>
      </c>
      <c r="E7" s="21" t="s">
        <v>229</v>
      </c>
      <c r="F7" s="7"/>
      <c r="G7" s="7"/>
      <c r="H7" s="21" t="s">
        <v>216</v>
      </c>
      <c r="I7" s="21" t="s">
        <v>217</v>
      </c>
      <c r="J7" s="21" t="s">
        <v>218</v>
      </c>
      <c r="K7" s="21" t="s">
        <v>219</v>
      </c>
      <c r="L7" s="7"/>
      <c r="M7" s="7"/>
      <c r="N7" s="21" t="s">
        <v>208</v>
      </c>
      <c r="O7" s="21" t="s">
        <v>209</v>
      </c>
      <c r="P7" s="21" t="s">
        <v>210</v>
      </c>
      <c r="Q7" s="21" t="s">
        <v>211</v>
      </c>
      <c r="R7" s="7"/>
      <c r="S7" s="7"/>
      <c r="T7" s="21" t="s">
        <v>192</v>
      </c>
      <c r="U7" s="21" t="s">
        <v>193</v>
      </c>
      <c r="V7" s="21" t="s">
        <v>194</v>
      </c>
      <c r="W7" s="21" t="s">
        <v>195</v>
      </c>
      <c r="X7" s="7"/>
      <c r="Y7" s="7"/>
      <c r="Z7" s="21" t="s">
        <v>175</v>
      </c>
      <c r="AA7" s="21" t="s">
        <v>176</v>
      </c>
      <c r="AB7" s="21" t="s">
        <v>177</v>
      </c>
      <c r="AC7" s="21" t="s">
        <v>178</v>
      </c>
      <c r="AD7" s="7"/>
      <c r="AE7" s="7"/>
      <c r="AF7" s="21" t="s">
        <v>154</v>
      </c>
      <c r="AG7" s="21" t="s">
        <v>155</v>
      </c>
      <c r="AH7" s="21" t="s">
        <v>156</v>
      </c>
      <c r="AI7" s="21" t="s">
        <v>157</v>
      </c>
      <c r="AJ7" s="7"/>
      <c r="AK7" s="7"/>
      <c r="AL7" s="21" t="s">
        <v>17</v>
      </c>
      <c r="AM7" s="21" t="s">
        <v>19</v>
      </c>
      <c r="AN7" s="21" t="s">
        <v>84</v>
      </c>
      <c r="AO7" s="21" t="s">
        <v>85</v>
      </c>
      <c r="AP7" s="9"/>
      <c r="AQ7" s="9"/>
      <c r="AR7" s="21" t="s">
        <v>18</v>
      </c>
      <c r="AS7" s="21" t="s">
        <v>20</v>
      </c>
      <c r="AT7" s="21" t="s">
        <v>86</v>
      </c>
      <c r="AU7" s="21" t="s">
        <v>87</v>
      </c>
      <c r="AV7" s="9"/>
      <c r="AW7" s="22" t="s">
        <v>231</v>
      </c>
      <c r="AX7" s="22" t="s">
        <v>232</v>
      </c>
      <c r="AY7" s="22" t="s">
        <v>233</v>
      </c>
      <c r="AZ7" s="9"/>
      <c r="BA7" s="22" t="s">
        <v>221</v>
      </c>
      <c r="BB7" s="22" t="s">
        <v>222</v>
      </c>
      <c r="BC7" s="22" t="s">
        <v>223</v>
      </c>
      <c r="BD7" s="9"/>
      <c r="BE7" s="22" t="s">
        <v>204</v>
      </c>
      <c r="BF7" s="22" t="s">
        <v>205</v>
      </c>
      <c r="BG7" s="22" t="s">
        <v>206</v>
      </c>
      <c r="BH7" s="9"/>
      <c r="BI7" s="22" t="s">
        <v>188</v>
      </c>
      <c r="BJ7" s="22" t="s">
        <v>189</v>
      </c>
      <c r="BK7" s="22" t="s">
        <v>190</v>
      </c>
      <c r="BL7" s="9"/>
      <c r="BM7" s="22" t="s">
        <v>172</v>
      </c>
      <c r="BN7" s="22" t="s">
        <v>173</v>
      </c>
      <c r="BO7" s="22" t="s">
        <v>174</v>
      </c>
      <c r="BP7" s="9"/>
      <c r="BQ7" s="22" t="s">
        <v>159</v>
      </c>
      <c r="BR7" s="22" t="s">
        <v>160</v>
      </c>
      <c r="BS7" s="22" t="s">
        <v>161</v>
      </c>
      <c r="BT7" s="9"/>
      <c r="BU7" s="22" t="s">
        <v>21</v>
      </c>
      <c r="BV7" s="22" t="s">
        <v>91</v>
      </c>
      <c r="BW7" s="22" t="s">
        <v>90</v>
      </c>
      <c r="BX7" s="10"/>
      <c r="BY7" s="22" t="s">
        <v>22</v>
      </c>
      <c r="BZ7" s="22" t="s">
        <v>103</v>
      </c>
      <c r="CA7" s="22" t="s">
        <v>89</v>
      </c>
      <c r="CB7" s="7"/>
      <c r="CC7" s="29" t="s">
        <v>92</v>
      </c>
      <c r="CD7" s="29" t="s">
        <v>93</v>
      </c>
    </row>
    <row r="8" spans="1:82" x14ac:dyDescent="0.3">
      <c r="A8" s="11" t="s">
        <v>1</v>
      </c>
      <c r="B8" s="12">
        <v>249151</v>
      </c>
      <c r="C8" s="12"/>
      <c r="D8" s="12"/>
      <c r="E8" s="12"/>
      <c r="F8" s="11"/>
      <c r="G8" s="11"/>
      <c r="H8" s="12">
        <v>146595</v>
      </c>
      <c r="I8" s="12">
        <v>165598</v>
      </c>
      <c r="J8" s="12">
        <v>173972</v>
      </c>
      <c r="K8" s="12">
        <v>202378</v>
      </c>
      <c r="L8" s="11"/>
      <c r="M8" s="11"/>
      <c r="N8" s="12">
        <v>133239</v>
      </c>
      <c r="O8" s="12">
        <v>55650</v>
      </c>
      <c r="P8" s="12">
        <v>98147</v>
      </c>
      <c r="Q8" s="12">
        <v>106656</v>
      </c>
      <c r="R8" s="11"/>
      <c r="S8" s="11"/>
      <c r="T8" s="12">
        <v>150139</v>
      </c>
      <c r="U8" s="12">
        <v>169510</v>
      </c>
      <c r="V8" s="12">
        <v>151202</v>
      </c>
      <c r="W8" s="12">
        <v>158056</v>
      </c>
      <c r="X8" s="11"/>
      <c r="Y8" s="11"/>
      <c r="Z8" s="12">
        <v>123878</v>
      </c>
      <c r="AA8" s="12">
        <v>159330</v>
      </c>
      <c r="AB8" s="12">
        <v>166786</v>
      </c>
      <c r="AC8" s="12">
        <v>151167</v>
      </c>
      <c r="AD8" s="11"/>
      <c r="AE8" s="11"/>
      <c r="AF8" s="12">
        <v>66708</v>
      </c>
      <c r="AG8" s="12">
        <v>75227</v>
      </c>
      <c r="AH8" s="12">
        <v>81909</v>
      </c>
      <c r="AI8" s="12">
        <v>106278</v>
      </c>
      <c r="AJ8" s="11"/>
      <c r="AK8" s="11"/>
      <c r="AL8" s="12">
        <v>36564</v>
      </c>
      <c r="AM8" s="12">
        <v>45924</v>
      </c>
      <c r="AN8" s="12">
        <v>49858</v>
      </c>
      <c r="AO8" s="12">
        <v>60324</v>
      </c>
      <c r="AP8" s="12"/>
      <c r="AQ8" s="12"/>
      <c r="AR8" s="12">
        <v>54431</v>
      </c>
      <c r="AS8" s="12">
        <v>62039</v>
      </c>
      <c r="AT8" s="12">
        <v>47820</v>
      </c>
      <c r="AU8" s="12">
        <v>45400</v>
      </c>
      <c r="AV8" s="12"/>
      <c r="AW8" s="12"/>
      <c r="AX8" s="12"/>
      <c r="AY8" s="12"/>
      <c r="AZ8" s="12"/>
      <c r="BA8" s="12">
        <v>312193</v>
      </c>
      <c r="BB8" s="12">
        <v>486165</v>
      </c>
      <c r="BC8" s="12">
        <v>688543</v>
      </c>
      <c r="BD8" s="12"/>
      <c r="BE8" s="12">
        <v>188889</v>
      </c>
      <c r="BF8" s="12">
        <v>287036</v>
      </c>
      <c r="BG8" s="12">
        <v>393692</v>
      </c>
      <c r="BH8" s="12"/>
      <c r="BI8" s="12">
        <v>319649</v>
      </c>
      <c r="BJ8" s="12">
        <v>470851</v>
      </c>
      <c r="BK8" s="12">
        <v>628907</v>
      </c>
      <c r="BL8" s="12"/>
      <c r="BM8" s="12">
        <v>283208</v>
      </c>
      <c r="BN8" s="12">
        <v>449994</v>
      </c>
      <c r="BO8" s="12">
        <v>601161</v>
      </c>
      <c r="BP8" s="12"/>
      <c r="BQ8" s="12">
        <v>141935</v>
      </c>
      <c r="BR8" s="12">
        <v>223844</v>
      </c>
      <c r="BS8" s="12">
        <v>330122</v>
      </c>
      <c r="BT8" s="12"/>
      <c r="BU8" s="12">
        <v>82487</v>
      </c>
      <c r="BV8" s="12">
        <v>132347</v>
      </c>
      <c r="BW8" s="12">
        <v>192670</v>
      </c>
      <c r="BX8" s="12"/>
      <c r="BY8" s="12">
        <v>116470</v>
      </c>
      <c r="BZ8" s="12">
        <v>164290</v>
      </c>
      <c r="CA8" s="12">
        <v>209690</v>
      </c>
      <c r="CB8" s="13"/>
      <c r="CC8" s="12">
        <v>428734</v>
      </c>
      <c r="CD8" s="12">
        <v>338353</v>
      </c>
    </row>
    <row r="9" spans="1:82" x14ac:dyDescent="0.3">
      <c r="A9" s="7" t="s">
        <v>147</v>
      </c>
      <c r="B9" s="34">
        <v>-78153</v>
      </c>
      <c r="C9" s="34"/>
      <c r="D9" s="34"/>
      <c r="E9" s="34"/>
      <c r="F9" s="7"/>
      <c r="G9" s="7"/>
      <c r="H9" s="34">
        <v>-47291</v>
      </c>
      <c r="I9" s="34">
        <v>-47669</v>
      </c>
      <c r="J9" s="34">
        <v>-11733</v>
      </c>
      <c r="K9" s="34">
        <v>-2498</v>
      </c>
      <c r="L9" s="7"/>
      <c r="M9" s="7"/>
      <c r="N9" s="34">
        <v>32011</v>
      </c>
      <c r="O9" s="34">
        <v>-9131</v>
      </c>
      <c r="P9" s="34">
        <v>2722</v>
      </c>
      <c r="Q9" s="34">
        <v>-17521</v>
      </c>
      <c r="R9" s="7"/>
      <c r="S9" s="7"/>
      <c r="T9" s="34">
        <v>-21268</v>
      </c>
      <c r="U9" s="34">
        <v>815</v>
      </c>
      <c r="V9" s="34">
        <v>4438</v>
      </c>
      <c r="W9" s="34">
        <v>-6508</v>
      </c>
      <c r="X9" s="7"/>
      <c r="Y9" s="7"/>
      <c r="Z9" s="34">
        <v>-3880</v>
      </c>
      <c r="AA9" s="34">
        <v>-11368</v>
      </c>
      <c r="AB9" s="34">
        <v>-559</v>
      </c>
      <c r="AC9" s="34">
        <v>31980</v>
      </c>
      <c r="AD9" s="7"/>
      <c r="AE9" s="7"/>
      <c r="AF9" s="34">
        <v>5387</v>
      </c>
      <c r="AG9" s="34">
        <v>5881</v>
      </c>
      <c r="AH9" s="34">
        <v>-8271</v>
      </c>
      <c r="AI9" s="34">
        <v>-18445</v>
      </c>
      <c r="AJ9" s="7"/>
      <c r="AK9" s="7"/>
      <c r="AL9" s="34" t="s">
        <v>8</v>
      </c>
      <c r="AM9" s="34" t="s">
        <v>8</v>
      </c>
      <c r="AN9" s="34" t="s">
        <v>8</v>
      </c>
      <c r="AO9" s="13">
        <v>-2554</v>
      </c>
      <c r="AP9" s="12"/>
      <c r="AQ9" s="12"/>
      <c r="AR9" s="34" t="s">
        <v>8</v>
      </c>
      <c r="AS9" s="34" t="s">
        <v>8</v>
      </c>
      <c r="AT9" s="34" t="s">
        <v>8</v>
      </c>
      <c r="AU9" s="34" t="s">
        <v>8</v>
      </c>
      <c r="AV9" s="12"/>
      <c r="AW9" s="34"/>
      <c r="AX9" s="34"/>
      <c r="AY9" s="13"/>
      <c r="AZ9" s="12"/>
      <c r="BA9" s="34">
        <v>-94960</v>
      </c>
      <c r="BB9" s="34">
        <v>-106693</v>
      </c>
      <c r="BC9" s="13">
        <v>-109191</v>
      </c>
      <c r="BD9" s="12"/>
      <c r="BE9" s="34">
        <v>22880</v>
      </c>
      <c r="BF9" s="34">
        <v>25602</v>
      </c>
      <c r="BG9" s="13">
        <v>8081</v>
      </c>
      <c r="BH9" s="12"/>
      <c r="BI9" s="34">
        <v>-20453</v>
      </c>
      <c r="BJ9" s="34">
        <v>-16015</v>
      </c>
      <c r="BK9" s="13">
        <v>-22523</v>
      </c>
      <c r="BL9" s="12"/>
      <c r="BM9" s="34">
        <v>-15248</v>
      </c>
      <c r="BN9" s="34">
        <v>-15807</v>
      </c>
      <c r="BO9" s="13">
        <v>16173</v>
      </c>
      <c r="BP9" s="12"/>
      <c r="BQ9" s="34">
        <v>11268</v>
      </c>
      <c r="BR9" s="34">
        <v>2997</v>
      </c>
      <c r="BS9" s="13">
        <v>-15448</v>
      </c>
      <c r="BT9" s="12"/>
      <c r="BU9" s="34" t="s">
        <v>8</v>
      </c>
      <c r="BV9" s="34" t="s">
        <v>8</v>
      </c>
      <c r="BW9" s="13">
        <v>-2554</v>
      </c>
      <c r="BX9" s="12"/>
      <c r="BY9" s="34" t="s">
        <v>8</v>
      </c>
      <c r="BZ9" s="34" t="s">
        <v>8</v>
      </c>
      <c r="CA9" s="34" t="s">
        <v>8</v>
      </c>
      <c r="CB9" s="13"/>
      <c r="CC9" s="34" t="s">
        <v>8</v>
      </c>
      <c r="CD9" s="34" t="s">
        <v>8</v>
      </c>
    </row>
    <row r="10" spans="1:82" x14ac:dyDescent="0.3">
      <c r="A10" s="7" t="s">
        <v>2</v>
      </c>
      <c r="B10" s="13">
        <v>-80603</v>
      </c>
      <c r="C10" s="13"/>
      <c r="D10" s="13"/>
      <c r="E10" s="13"/>
      <c r="F10" s="7"/>
      <c r="G10" s="7"/>
      <c r="H10" s="13">
        <v>-42952</v>
      </c>
      <c r="I10" s="13">
        <v>-53020</v>
      </c>
      <c r="J10" s="13">
        <v>-49232</v>
      </c>
      <c r="K10" s="13">
        <v>-67586</v>
      </c>
      <c r="L10" s="7"/>
      <c r="M10" s="7"/>
      <c r="N10" s="13">
        <v>-41075</v>
      </c>
      <c r="O10" s="13">
        <v>-20714</v>
      </c>
      <c r="P10" s="13">
        <v>-28404</v>
      </c>
      <c r="Q10" s="13">
        <v>-34879</v>
      </c>
      <c r="R10" s="7"/>
      <c r="S10" s="7"/>
      <c r="T10" s="13">
        <v>-38919</v>
      </c>
      <c r="U10" s="13">
        <v>-46013</v>
      </c>
      <c r="V10" s="13">
        <v>-41734</v>
      </c>
      <c r="W10" s="13">
        <v>-42298</v>
      </c>
      <c r="X10" s="7"/>
      <c r="Y10" s="7"/>
      <c r="Z10" s="13">
        <v>-34090</v>
      </c>
      <c r="AA10" s="13">
        <v>-44756</v>
      </c>
      <c r="AB10" s="13">
        <v>-48722</v>
      </c>
      <c r="AC10" s="13">
        <v>-46692</v>
      </c>
      <c r="AD10" s="7"/>
      <c r="AE10" s="7"/>
      <c r="AF10" s="13">
        <v>-17552</v>
      </c>
      <c r="AG10" s="13">
        <v>-25303</v>
      </c>
      <c r="AH10" s="13">
        <v>-25678</v>
      </c>
      <c r="AI10" s="13">
        <v>-30454</v>
      </c>
      <c r="AJ10" s="7"/>
      <c r="AK10" s="7"/>
      <c r="AL10" s="13">
        <v>-13015</v>
      </c>
      <c r="AM10" s="13">
        <v>-13787</v>
      </c>
      <c r="AN10" s="13">
        <v>-19607</v>
      </c>
      <c r="AO10" s="13">
        <v>-20826</v>
      </c>
      <c r="AP10" s="13"/>
      <c r="AQ10" s="13"/>
      <c r="AR10" s="13">
        <v>-23895</v>
      </c>
      <c r="AS10" s="13">
        <v>-22472</v>
      </c>
      <c r="AT10" s="13">
        <v>-18217</v>
      </c>
      <c r="AU10" s="13">
        <v>-22158</v>
      </c>
      <c r="AV10" s="13"/>
      <c r="AW10" s="13"/>
      <c r="AX10" s="13"/>
      <c r="AY10" s="13"/>
      <c r="AZ10" s="13"/>
      <c r="BA10" s="13">
        <v>-95972</v>
      </c>
      <c r="BB10" s="13">
        <v>-145204</v>
      </c>
      <c r="BC10" s="13">
        <v>-212790</v>
      </c>
      <c r="BD10" s="13"/>
      <c r="BE10" s="13">
        <v>-61789</v>
      </c>
      <c r="BF10" s="13">
        <v>-90193</v>
      </c>
      <c r="BG10" s="13">
        <v>-125072</v>
      </c>
      <c r="BH10" s="13"/>
      <c r="BI10" s="13">
        <v>-84932</v>
      </c>
      <c r="BJ10" s="13">
        <v>-126666</v>
      </c>
      <c r="BK10" s="13">
        <v>-168964</v>
      </c>
      <c r="BL10" s="13"/>
      <c r="BM10" s="13">
        <v>-78846</v>
      </c>
      <c r="BN10" s="13">
        <v>-127568</v>
      </c>
      <c r="BO10" s="13">
        <v>-174260</v>
      </c>
      <c r="BP10" s="13"/>
      <c r="BQ10" s="13">
        <v>-42855</v>
      </c>
      <c r="BR10" s="13">
        <v>-68533</v>
      </c>
      <c r="BS10" s="13">
        <v>-98987</v>
      </c>
      <c r="BT10" s="13"/>
      <c r="BU10" s="13">
        <v>-26802</v>
      </c>
      <c r="BV10" s="13">
        <v>-46409</v>
      </c>
      <c r="BW10" s="13">
        <v>-67235</v>
      </c>
      <c r="BX10" s="13"/>
      <c r="BY10" s="13">
        <v>-46367</v>
      </c>
      <c r="BZ10" s="13">
        <v>-64584</v>
      </c>
      <c r="CA10" s="13">
        <v>-86742</v>
      </c>
      <c r="CB10" s="13"/>
      <c r="CC10" s="13">
        <v>-131419</v>
      </c>
      <c r="CD10" s="13">
        <v>-111296</v>
      </c>
    </row>
    <row r="11" spans="1:82" x14ac:dyDescent="0.3">
      <c r="A11" s="7" t="s">
        <v>3</v>
      </c>
      <c r="B11" s="13">
        <v>-2744</v>
      </c>
      <c r="C11" s="13"/>
      <c r="D11" s="13"/>
      <c r="E11" s="13"/>
      <c r="F11" s="7"/>
      <c r="G11" s="7"/>
      <c r="H11" s="13">
        <v>-3075</v>
      </c>
      <c r="I11" s="13">
        <v>-2128</v>
      </c>
      <c r="J11" s="13">
        <v>-2065</v>
      </c>
      <c r="K11" s="13">
        <v>-623</v>
      </c>
      <c r="L11" s="7"/>
      <c r="M11" s="7"/>
      <c r="N11" s="13">
        <v>-4458</v>
      </c>
      <c r="O11" s="13">
        <v>-2951</v>
      </c>
      <c r="P11" s="13">
        <v>-2777</v>
      </c>
      <c r="Q11" s="13">
        <v>-4765</v>
      </c>
      <c r="R11" s="7"/>
      <c r="S11" s="7"/>
      <c r="T11" s="13">
        <v>-4296</v>
      </c>
      <c r="U11" s="13">
        <v>-4309</v>
      </c>
      <c r="V11" s="13">
        <v>-4256</v>
      </c>
      <c r="W11" s="13">
        <v>-5732</v>
      </c>
      <c r="X11" s="7"/>
      <c r="Y11" s="7"/>
      <c r="Z11" s="13">
        <v>-2159</v>
      </c>
      <c r="AA11" s="13">
        <v>-3895</v>
      </c>
      <c r="AB11" s="13">
        <v>-3892</v>
      </c>
      <c r="AC11" s="13">
        <v>-4005</v>
      </c>
      <c r="AD11" s="7"/>
      <c r="AE11" s="7"/>
      <c r="AF11" s="13">
        <v>-1208</v>
      </c>
      <c r="AG11" s="13">
        <v>-1870</v>
      </c>
      <c r="AH11" s="13">
        <v>-712</v>
      </c>
      <c r="AI11" s="13">
        <v>-3904</v>
      </c>
      <c r="AJ11" s="7"/>
      <c r="AK11" s="7"/>
      <c r="AL11" s="13">
        <v>-2354</v>
      </c>
      <c r="AM11" s="13">
        <v>-2931</v>
      </c>
      <c r="AN11" s="13">
        <v>-2340</v>
      </c>
      <c r="AO11" s="13">
        <v>-2657</v>
      </c>
      <c r="AP11" s="13"/>
      <c r="AQ11" s="13"/>
      <c r="AR11" s="13">
        <v>-2661</v>
      </c>
      <c r="AS11" s="13">
        <v>-3631</v>
      </c>
      <c r="AT11" s="13">
        <v>-3284</v>
      </c>
      <c r="AU11" s="13">
        <v>-4255</v>
      </c>
      <c r="AV11" s="13"/>
      <c r="AW11" s="13"/>
      <c r="AX11" s="13"/>
      <c r="AY11" s="13"/>
      <c r="AZ11" s="13"/>
      <c r="BA11" s="13">
        <v>-5203</v>
      </c>
      <c r="BB11" s="13">
        <v>-7268</v>
      </c>
      <c r="BC11" s="13">
        <v>-7891</v>
      </c>
      <c r="BD11" s="13"/>
      <c r="BE11" s="13">
        <v>-7409</v>
      </c>
      <c r="BF11" s="13">
        <v>-10186</v>
      </c>
      <c r="BG11" s="13">
        <v>-14951</v>
      </c>
      <c r="BH11" s="13"/>
      <c r="BI11" s="13">
        <v>-8605</v>
      </c>
      <c r="BJ11" s="13">
        <v>-12861</v>
      </c>
      <c r="BK11" s="13">
        <v>-18593</v>
      </c>
      <c r="BL11" s="13"/>
      <c r="BM11" s="13">
        <v>-6054</v>
      </c>
      <c r="BN11" s="13">
        <v>-9946</v>
      </c>
      <c r="BO11" s="13">
        <v>-13951</v>
      </c>
      <c r="BP11" s="13"/>
      <c r="BQ11" s="13">
        <v>-3078</v>
      </c>
      <c r="BR11" s="13">
        <v>-3790</v>
      </c>
      <c r="BS11" s="13">
        <v>-7694</v>
      </c>
      <c r="BT11" s="13"/>
      <c r="BU11" s="13">
        <v>-5285</v>
      </c>
      <c r="BV11" s="13">
        <v>-7626</v>
      </c>
      <c r="BW11" s="13">
        <v>-10282</v>
      </c>
      <c r="BX11" s="13"/>
      <c r="BY11" s="13">
        <v>-6292</v>
      </c>
      <c r="BZ11" s="13">
        <v>-9576</v>
      </c>
      <c r="CA11" s="13">
        <v>-13831</v>
      </c>
      <c r="CB11" s="13"/>
      <c r="CC11" s="13">
        <v>-13002</v>
      </c>
      <c r="CD11" s="13">
        <v>-5292</v>
      </c>
    </row>
    <row r="12" spans="1:82" x14ac:dyDescent="0.3">
      <c r="A12" s="7" t="s">
        <v>4</v>
      </c>
      <c r="B12" s="13">
        <v>-9946</v>
      </c>
      <c r="C12" s="13"/>
      <c r="D12" s="13"/>
      <c r="E12" s="13"/>
      <c r="F12" s="7"/>
      <c r="G12" s="7"/>
      <c r="H12" s="13">
        <v>-11333</v>
      </c>
      <c r="I12" s="13">
        <v>-12694</v>
      </c>
      <c r="J12" s="13">
        <v>-11782</v>
      </c>
      <c r="K12" s="13">
        <v>-11019</v>
      </c>
      <c r="L12" s="7"/>
      <c r="M12" s="7"/>
      <c r="N12" s="13">
        <v>-12685</v>
      </c>
      <c r="O12" s="13">
        <v>-11318</v>
      </c>
      <c r="P12" s="13">
        <v>-10361</v>
      </c>
      <c r="Q12" s="13">
        <v>-15951</v>
      </c>
      <c r="R12" s="7"/>
      <c r="S12" s="7"/>
      <c r="T12" s="13">
        <v>-11721</v>
      </c>
      <c r="U12" s="13">
        <v>-13338</v>
      </c>
      <c r="V12" s="13">
        <v>-14467</v>
      </c>
      <c r="W12" s="13">
        <v>-21292</v>
      </c>
      <c r="X12" s="7"/>
      <c r="Y12" s="7"/>
      <c r="Z12" s="13">
        <v>-12643</v>
      </c>
      <c r="AA12" s="13">
        <v>-12473</v>
      </c>
      <c r="AB12" s="13">
        <v>-12323</v>
      </c>
      <c r="AC12" s="13">
        <v>-14635</v>
      </c>
      <c r="AD12" s="7"/>
      <c r="AE12" s="7"/>
      <c r="AF12" s="13">
        <v>-8519</v>
      </c>
      <c r="AG12" s="13">
        <v>-11968</v>
      </c>
      <c r="AH12" s="13">
        <v>-10921</v>
      </c>
      <c r="AI12" s="13">
        <v>-10646</v>
      </c>
      <c r="AJ12" s="7"/>
      <c r="AK12" s="7"/>
      <c r="AL12" s="13">
        <v>-7484</v>
      </c>
      <c r="AM12" s="13">
        <v>-8237</v>
      </c>
      <c r="AN12" s="13">
        <v>-8492</v>
      </c>
      <c r="AO12" s="13">
        <v>-9957</v>
      </c>
      <c r="AP12" s="13"/>
      <c r="AQ12" s="13"/>
      <c r="AR12" s="13">
        <v>-9841</v>
      </c>
      <c r="AS12" s="13">
        <v>-8377</v>
      </c>
      <c r="AT12" s="13">
        <v>-9088</v>
      </c>
      <c r="AU12" s="13">
        <v>-10165</v>
      </c>
      <c r="AV12" s="13"/>
      <c r="AW12" s="13"/>
      <c r="AX12" s="13"/>
      <c r="AY12" s="13"/>
      <c r="AZ12" s="13"/>
      <c r="BA12" s="13">
        <v>-24027</v>
      </c>
      <c r="BB12" s="13">
        <v>-35809</v>
      </c>
      <c r="BC12" s="13">
        <v>-46828</v>
      </c>
      <c r="BD12" s="13"/>
      <c r="BE12" s="13">
        <v>-24003</v>
      </c>
      <c r="BF12" s="13">
        <v>-34364</v>
      </c>
      <c r="BG12" s="13">
        <v>-50315</v>
      </c>
      <c r="BH12" s="13"/>
      <c r="BI12" s="13">
        <v>-25059</v>
      </c>
      <c r="BJ12" s="13">
        <v>-39526</v>
      </c>
      <c r="BK12" s="13">
        <v>-60818</v>
      </c>
      <c r="BL12" s="13"/>
      <c r="BM12" s="13">
        <v>-25116</v>
      </c>
      <c r="BN12" s="13">
        <v>-37439</v>
      </c>
      <c r="BO12" s="13">
        <v>-52074</v>
      </c>
      <c r="BP12" s="13"/>
      <c r="BQ12" s="13">
        <v>-20487</v>
      </c>
      <c r="BR12" s="13">
        <v>-31408</v>
      </c>
      <c r="BS12" s="13">
        <v>-42054</v>
      </c>
      <c r="BT12" s="13"/>
      <c r="BU12" s="13">
        <v>-15722</v>
      </c>
      <c r="BV12" s="13">
        <v>-24214</v>
      </c>
      <c r="BW12" s="13">
        <v>-34170</v>
      </c>
      <c r="BX12" s="13"/>
      <c r="BY12" s="13">
        <v>-18218</v>
      </c>
      <c r="BZ12" s="13">
        <v>-27306</v>
      </c>
      <c r="CA12" s="13">
        <v>-37471</v>
      </c>
      <c r="CB12" s="13"/>
      <c r="CC12" s="13">
        <v>-45867</v>
      </c>
      <c r="CD12" s="13">
        <v>-44962</v>
      </c>
    </row>
    <row r="13" spans="1:82" x14ac:dyDescent="0.3">
      <c r="A13" s="7" t="s">
        <v>5</v>
      </c>
      <c r="B13" s="13">
        <v>-1995</v>
      </c>
      <c r="C13" s="13"/>
      <c r="D13" s="13"/>
      <c r="E13" s="13"/>
      <c r="F13" s="7"/>
      <c r="G13" s="7"/>
      <c r="H13" s="13">
        <v>-1723</v>
      </c>
      <c r="I13" s="13">
        <v>-1829</v>
      </c>
      <c r="J13" s="13">
        <v>-1792</v>
      </c>
      <c r="K13" s="13">
        <v>-3386</v>
      </c>
      <c r="L13" s="7"/>
      <c r="M13" s="7"/>
      <c r="N13" s="13">
        <v>-1962</v>
      </c>
      <c r="O13" s="13">
        <v>-1638</v>
      </c>
      <c r="P13" s="13">
        <v>-1294</v>
      </c>
      <c r="Q13" s="13">
        <v>-950</v>
      </c>
      <c r="R13" s="7"/>
      <c r="S13" s="7"/>
      <c r="T13" s="13">
        <v>-3534</v>
      </c>
      <c r="U13" s="13">
        <v>-5325</v>
      </c>
      <c r="V13" s="13">
        <v>-2412</v>
      </c>
      <c r="W13" s="13">
        <v>-2842</v>
      </c>
      <c r="X13" s="7"/>
      <c r="Y13" s="7"/>
      <c r="Z13" s="13">
        <v>-350</v>
      </c>
      <c r="AA13" s="13">
        <v>-1175</v>
      </c>
      <c r="AB13" s="13">
        <v>-1258</v>
      </c>
      <c r="AC13" s="13">
        <v>-1240</v>
      </c>
      <c r="AD13" s="7"/>
      <c r="AE13" s="7"/>
      <c r="AF13" s="13">
        <v>-448</v>
      </c>
      <c r="AG13" s="13">
        <v>-89</v>
      </c>
      <c r="AH13" s="13">
        <v>-329</v>
      </c>
      <c r="AI13" s="13">
        <v>-270</v>
      </c>
      <c r="AJ13" s="7"/>
      <c r="AK13" s="7"/>
      <c r="AL13" s="13">
        <v>-2671</v>
      </c>
      <c r="AM13" s="13">
        <v>-494</v>
      </c>
      <c r="AN13" s="13">
        <v>-451</v>
      </c>
      <c r="AO13" s="13">
        <v>-606</v>
      </c>
      <c r="AP13" s="13"/>
      <c r="AQ13" s="13"/>
      <c r="AR13" s="13">
        <v>-2307</v>
      </c>
      <c r="AS13" s="13">
        <v>-1113</v>
      </c>
      <c r="AT13" s="13">
        <v>-394</v>
      </c>
      <c r="AU13" s="13">
        <v>-1397</v>
      </c>
      <c r="AV13" s="13"/>
      <c r="AW13" s="13"/>
      <c r="AX13" s="13"/>
      <c r="AY13" s="13"/>
      <c r="AZ13" s="13"/>
      <c r="BA13" s="13">
        <v>-3552</v>
      </c>
      <c r="BB13" s="13">
        <v>-5344</v>
      </c>
      <c r="BC13" s="13">
        <v>-8730</v>
      </c>
      <c r="BD13" s="13"/>
      <c r="BE13" s="13">
        <v>-3600</v>
      </c>
      <c r="BF13" s="13">
        <v>-4894</v>
      </c>
      <c r="BG13" s="13">
        <v>-5844</v>
      </c>
      <c r="BH13" s="13"/>
      <c r="BI13" s="13">
        <v>-8859</v>
      </c>
      <c r="BJ13" s="13">
        <v>-11271</v>
      </c>
      <c r="BK13" s="13">
        <v>-14113</v>
      </c>
      <c r="BL13" s="13"/>
      <c r="BM13" s="13">
        <v>-1525</v>
      </c>
      <c r="BN13" s="13">
        <v>-2783</v>
      </c>
      <c r="BO13" s="13">
        <v>-4023</v>
      </c>
      <c r="BP13" s="13"/>
      <c r="BQ13" s="13">
        <v>-537</v>
      </c>
      <c r="BR13" s="13">
        <v>-866</v>
      </c>
      <c r="BS13" s="13">
        <v>-1136</v>
      </c>
      <c r="BT13" s="13"/>
      <c r="BU13" s="13">
        <v>-3164</v>
      </c>
      <c r="BV13" s="13">
        <v>-3617</v>
      </c>
      <c r="BW13" s="13">
        <v>-4222</v>
      </c>
      <c r="BX13" s="13"/>
      <c r="BY13" s="13">
        <v>-3420</v>
      </c>
      <c r="BZ13" s="13">
        <v>-3814</v>
      </c>
      <c r="CA13" s="13">
        <v>-5211</v>
      </c>
      <c r="CB13" s="13"/>
      <c r="CC13" s="13">
        <v>-24428</v>
      </c>
      <c r="CD13" s="13">
        <v>-17252</v>
      </c>
    </row>
    <row r="14" spans="1:82" x14ac:dyDescent="0.3">
      <c r="A14" s="7" t="s">
        <v>6</v>
      </c>
      <c r="B14" s="13">
        <v>-21580</v>
      </c>
      <c r="C14" s="13"/>
      <c r="D14" s="13"/>
      <c r="E14" s="13"/>
      <c r="F14" s="7"/>
      <c r="G14" s="7"/>
      <c r="H14" s="13">
        <v>-22567</v>
      </c>
      <c r="I14" s="13">
        <v>-20594</v>
      </c>
      <c r="J14" s="13">
        <v>-23641</v>
      </c>
      <c r="K14" s="13">
        <v>-22167</v>
      </c>
      <c r="L14" s="7"/>
      <c r="M14" s="7"/>
      <c r="N14" s="13">
        <v>-39301</v>
      </c>
      <c r="O14" s="13">
        <v>-23322</v>
      </c>
      <c r="P14" s="13">
        <v>-26695</v>
      </c>
      <c r="Q14" s="13">
        <v>-28755</v>
      </c>
      <c r="R14" s="7"/>
      <c r="S14" s="7"/>
      <c r="T14" s="13">
        <v>-25450</v>
      </c>
      <c r="U14" s="13">
        <v>-24822</v>
      </c>
      <c r="V14" s="13">
        <v>-26544</v>
      </c>
      <c r="W14" s="13">
        <v>-28716</v>
      </c>
      <c r="X14" s="7"/>
      <c r="Y14" s="7"/>
      <c r="Z14" s="13">
        <v>-19663</v>
      </c>
      <c r="AA14" s="13">
        <v>-24348</v>
      </c>
      <c r="AB14" s="13">
        <v>-24327</v>
      </c>
      <c r="AC14" s="13">
        <v>-23902</v>
      </c>
      <c r="AD14" s="7"/>
      <c r="AE14" s="7"/>
      <c r="AF14" s="13">
        <v>-15716</v>
      </c>
      <c r="AG14" s="13">
        <v>-19966</v>
      </c>
      <c r="AH14" s="13">
        <v>-19450</v>
      </c>
      <c r="AI14" s="13">
        <v>-19753</v>
      </c>
      <c r="AJ14" s="7"/>
      <c r="AK14" s="7"/>
      <c r="AL14" s="13">
        <v>-21522</v>
      </c>
      <c r="AM14" s="13">
        <v>-16614</v>
      </c>
      <c r="AN14" s="13">
        <v>-20785</v>
      </c>
      <c r="AO14" s="13">
        <v>-16853</v>
      </c>
      <c r="AP14" s="13"/>
      <c r="AQ14" s="13"/>
      <c r="AR14" s="13">
        <v>-25471</v>
      </c>
      <c r="AS14" s="13">
        <v>-24380</v>
      </c>
      <c r="AT14" s="13">
        <v>-24492</v>
      </c>
      <c r="AU14" s="13">
        <v>-31214</v>
      </c>
      <c r="AV14" s="13"/>
      <c r="AW14" s="13"/>
      <c r="AX14" s="13"/>
      <c r="AY14" s="13"/>
      <c r="AZ14" s="13"/>
      <c r="BA14" s="13">
        <v>-43161</v>
      </c>
      <c r="BB14" s="13">
        <v>-66802</v>
      </c>
      <c r="BC14" s="13">
        <v>-88969</v>
      </c>
      <c r="BD14" s="13"/>
      <c r="BE14" s="13">
        <v>-62623</v>
      </c>
      <c r="BF14" s="13">
        <v>-89318</v>
      </c>
      <c r="BG14" s="13">
        <v>-118073</v>
      </c>
      <c r="BH14" s="13"/>
      <c r="BI14" s="13">
        <v>-50272</v>
      </c>
      <c r="BJ14" s="13">
        <v>-76816</v>
      </c>
      <c r="BK14" s="13">
        <v>-105532</v>
      </c>
      <c r="BL14" s="13"/>
      <c r="BM14" s="13">
        <v>-44011</v>
      </c>
      <c r="BN14" s="13">
        <v>-68338</v>
      </c>
      <c r="BO14" s="13">
        <v>-92240</v>
      </c>
      <c r="BP14" s="13"/>
      <c r="BQ14" s="13">
        <v>-35682</v>
      </c>
      <c r="BR14" s="13">
        <v>-55132</v>
      </c>
      <c r="BS14" s="13">
        <v>-74885</v>
      </c>
      <c r="BT14" s="13"/>
      <c r="BU14" s="13">
        <v>-38136</v>
      </c>
      <c r="BV14" s="13">
        <v>-58921</v>
      </c>
      <c r="BW14" s="13">
        <v>-75774</v>
      </c>
      <c r="BX14" s="13"/>
      <c r="BY14" s="13">
        <v>-49851</v>
      </c>
      <c r="BZ14" s="13">
        <v>-74343</v>
      </c>
      <c r="CA14" s="13">
        <v>-105557</v>
      </c>
      <c r="CB14" s="13"/>
      <c r="CC14" s="13">
        <v>-100528</v>
      </c>
      <c r="CD14" s="13">
        <v>-69968</v>
      </c>
    </row>
    <row r="15" spans="1:82" x14ac:dyDescent="0.3">
      <c r="A15" s="7" t="s">
        <v>165</v>
      </c>
      <c r="B15" s="34" t="s">
        <v>8</v>
      </c>
      <c r="C15" s="34"/>
      <c r="D15" s="34"/>
      <c r="E15" s="34"/>
      <c r="F15" s="7"/>
      <c r="G15" s="7"/>
      <c r="H15" s="34" t="s">
        <v>8</v>
      </c>
      <c r="I15" s="34">
        <v>-8061</v>
      </c>
      <c r="J15" s="34">
        <v>-4201</v>
      </c>
      <c r="K15" s="34" t="s">
        <v>8</v>
      </c>
      <c r="L15" s="7"/>
      <c r="M15" s="7"/>
      <c r="N15" s="34">
        <v>-3205</v>
      </c>
      <c r="O15" s="34" t="s">
        <v>8</v>
      </c>
      <c r="P15" s="34">
        <v>-575</v>
      </c>
      <c r="Q15" s="34">
        <v>-48872</v>
      </c>
      <c r="R15" s="7"/>
      <c r="S15" s="7"/>
      <c r="T15" s="34">
        <v>-303</v>
      </c>
      <c r="U15" s="34">
        <v>-560</v>
      </c>
      <c r="V15" s="34">
        <v>-8405</v>
      </c>
      <c r="W15" s="34">
        <v>-9022</v>
      </c>
      <c r="X15" s="7"/>
      <c r="Y15" s="7"/>
      <c r="Z15" s="34">
        <v>-1832</v>
      </c>
      <c r="AA15" s="13">
        <v>-9210</v>
      </c>
      <c r="AB15" s="13">
        <v>-3501</v>
      </c>
      <c r="AC15" s="13">
        <v>-11846</v>
      </c>
      <c r="AD15" s="7"/>
      <c r="AE15" s="7"/>
      <c r="AF15" s="34" t="s">
        <v>8</v>
      </c>
      <c r="AG15" s="13">
        <v>-4602</v>
      </c>
      <c r="AH15" s="13">
        <v>-180</v>
      </c>
      <c r="AI15" s="13">
        <v>-1052</v>
      </c>
      <c r="AJ15" s="7"/>
      <c r="AK15" s="7"/>
      <c r="AL15" s="34" t="s">
        <v>8</v>
      </c>
      <c r="AM15" s="13">
        <v>-447</v>
      </c>
      <c r="AN15" s="13">
        <v>-13268</v>
      </c>
      <c r="AO15" s="34">
        <v>-17651</v>
      </c>
      <c r="AP15" s="13"/>
      <c r="AQ15" s="13"/>
      <c r="AR15" s="34" t="s">
        <v>8</v>
      </c>
      <c r="AS15" s="34" t="s">
        <v>8</v>
      </c>
      <c r="AT15" s="13">
        <v>-3704</v>
      </c>
      <c r="AU15" s="13">
        <v>-26380</v>
      </c>
      <c r="AV15" s="13"/>
      <c r="AW15" s="13"/>
      <c r="AX15" s="13"/>
      <c r="AY15" s="13"/>
      <c r="AZ15" s="13"/>
      <c r="BA15" s="13">
        <v>-8061</v>
      </c>
      <c r="BB15" s="13">
        <v>-12262</v>
      </c>
      <c r="BC15" s="13">
        <v>-12262</v>
      </c>
      <c r="BD15" s="13"/>
      <c r="BE15" s="13">
        <v>-3205</v>
      </c>
      <c r="BF15" s="13">
        <v>-3780</v>
      </c>
      <c r="BG15" s="13">
        <v>-52652</v>
      </c>
      <c r="BH15" s="13"/>
      <c r="BI15" s="13">
        <v>-863</v>
      </c>
      <c r="BJ15" s="13">
        <v>-9268</v>
      </c>
      <c r="BK15" s="13">
        <v>-18290</v>
      </c>
      <c r="BL15" s="13"/>
      <c r="BM15" s="13">
        <v>-11042</v>
      </c>
      <c r="BN15" s="13">
        <v>-14543</v>
      </c>
      <c r="BO15" s="13">
        <v>-26389</v>
      </c>
      <c r="BP15" s="13"/>
      <c r="BQ15" s="13">
        <v>-4602</v>
      </c>
      <c r="BR15" s="13">
        <v>-4782</v>
      </c>
      <c r="BS15" s="13">
        <v>-5834</v>
      </c>
      <c r="BT15" s="13"/>
      <c r="BU15" s="13">
        <v>-447</v>
      </c>
      <c r="BV15" s="13">
        <v>-13715</v>
      </c>
      <c r="BW15" s="13">
        <v>-31366</v>
      </c>
      <c r="BX15" s="13"/>
      <c r="BY15" s="34" t="s">
        <v>8</v>
      </c>
      <c r="BZ15" s="13">
        <v>-3704</v>
      </c>
      <c r="CA15" s="13">
        <v>-30084</v>
      </c>
      <c r="CB15" s="13"/>
      <c r="CC15" s="13">
        <v>-30367</v>
      </c>
      <c r="CD15" s="13">
        <v>-10962</v>
      </c>
    </row>
    <row r="16" spans="1:82" x14ac:dyDescent="0.3">
      <c r="A16" s="7" t="s">
        <v>88</v>
      </c>
      <c r="B16" s="34" t="s">
        <v>8</v>
      </c>
      <c r="C16" s="34"/>
      <c r="D16" s="34"/>
      <c r="E16" s="34"/>
      <c r="F16" s="7"/>
      <c r="G16" s="7"/>
      <c r="H16" s="34" t="s">
        <v>8</v>
      </c>
      <c r="I16" s="34" t="s">
        <v>8</v>
      </c>
      <c r="J16" s="34">
        <v>13307</v>
      </c>
      <c r="K16" s="34">
        <v>-17641</v>
      </c>
      <c r="L16" s="7"/>
      <c r="M16" s="7"/>
      <c r="N16" s="34">
        <v>-97481</v>
      </c>
      <c r="O16" s="34" t="s">
        <v>8</v>
      </c>
      <c r="P16" s="34">
        <v>-1007</v>
      </c>
      <c r="Q16" s="34">
        <v>-35376</v>
      </c>
      <c r="R16" s="7"/>
      <c r="S16" s="7"/>
      <c r="T16" s="34" t="s">
        <v>8</v>
      </c>
      <c r="U16" s="34" t="s">
        <v>8</v>
      </c>
      <c r="V16" s="34" t="s">
        <v>8</v>
      </c>
      <c r="W16" s="34">
        <v>-7559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4982</v>
      </c>
      <c r="AD16" s="7"/>
      <c r="AE16" s="7"/>
      <c r="AF16" s="34" t="s">
        <v>8</v>
      </c>
      <c r="AG16" s="34" t="s">
        <v>8</v>
      </c>
      <c r="AH16" s="34" t="s">
        <v>8</v>
      </c>
      <c r="AI16" s="34" t="s">
        <v>8</v>
      </c>
      <c r="AJ16" s="7"/>
      <c r="AK16" s="7"/>
      <c r="AL16" s="34" t="s">
        <v>8</v>
      </c>
      <c r="AM16" s="34" t="s">
        <v>8</v>
      </c>
      <c r="AN16" s="34" t="s">
        <v>8</v>
      </c>
      <c r="AO16" s="34">
        <v>5664</v>
      </c>
      <c r="AP16" s="13"/>
      <c r="AQ16" s="13"/>
      <c r="AR16" s="34" t="s">
        <v>8</v>
      </c>
      <c r="AS16" s="34" t="s">
        <v>8</v>
      </c>
      <c r="AT16" s="34" t="s">
        <v>8</v>
      </c>
      <c r="AU16" s="13">
        <v>-149574</v>
      </c>
      <c r="AV16" s="13"/>
      <c r="AW16" s="34"/>
      <c r="AX16" s="34"/>
      <c r="AY16" s="34"/>
      <c r="AZ16" s="13"/>
      <c r="BA16" s="34" t="s">
        <v>8</v>
      </c>
      <c r="BB16" s="34">
        <v>13307</v>
      </c>
      <c r="BC16" s="34">
        <v>-4334</v>
      </c>
      <c r="BD16" s="13"/>
      <c r="BE16" s="34">
        <v>-97481</v>
      </c>
      <c r="BF16" s="34">
        <v>-98488</v>
      </c>
      <c r="BG16" s="34">
        <v>-133864</v>
      </c>
      <c r="BH16" s="13"/>
      <c r="BI16" s="34" t="s">
        <v>8</v>
      </c>
      <c r="BJ16" s="34" t="s">
        <v>8</v>
      </c>
      <c r="BK16" s="34">
        <v>-7559</v>
      </c>
      <c r="BL16" s="13"/>
      <c r="BM16" s="34" t="s">
        <v>8</v>
      </c>
      <c r="BN16" s="34" t="s">
        <v>8</v>
      </c>
      <c r="BO16" s="34">
        <v>4982</v>
      </c>
      <c r="BP16" s="13"/>
      <c r="BQ16" s="34" t="s">
        <v>8</v>
      </c>
      <c r="BR16" s="34" t="s">
        <v>8</v>
      </c>
      <c r="BS16" s="34" t="s">
        <v>8</v>
      </c>
      <c r="BT16" s="13"/>
      <c r="BU16" s="34" t="s">
        <v>8</v>
      </c>
      <c r="BV16" s="34" t="s">
        <v>8</v>
      </c>
      <c r="BW16" s="13">
        <v>5664</v>
      </c>
      <c r="BX16" s="13"/>
      <c r="BY16" s="34" t="s">
        <v>8</v>
      </c>
      <c r="BZ16" s="34" t="s">
        <v>8</v>
      </c>
      <c r="CA16" s="13">
        <v>-149574</v>
      </c>
      <c r="CB16" s="13"/>
      <c r="CC16" s="13">
        <v>-9430</v>
      </c>
      <c r="CD16" s="34" t="s">
        <v>8</v>
      </c>
    </row>
    <row r="17" spans="1:82" x14ac:dyDescent="0.3">
      <c r="A17" s="7" t="s">
        <v>181</v>
      </c>
      <c r="B17" s="13">
        <v>4512</v>
      </c>
      <c r="C17" s="13"/>
      <c r="D17" s="13"/>
      <c r="E17" s="13"/>
      <c r="F17" s="7"/>
      <c r="G17" s="7"/>
      <c r="H17" s="13">
        <v>-1754</v>
      </c>
      <c r="I17" s="13">
        <v>-394</v>
      </c>
      <c r="J17" s="13">
        <v>-1555</v>
      </c>
      <c r="K17" s="13">
        <v>-8036</v>
      </c>
      <c r="L17" s="7"/>
      <c r="M17" s="7"/>
      <c r="N17" s="13">
        <v>-232</v>
      </c>
      <c r="O17" s="13">
        <v>-7429</v>
      </c>
      <c r="P17" s="13">
        <v>-1278</v>
      </c>
      <c r="Q17" s="13">
        <v>-2726</v>
      </c>
      <c r="R17" s="7"/>
      <c r="S17" s="7"/>
      <c r="T17" s="13">
        <v>1332</v>
      </c>
      <c r="U17" s="13">
        <v>683</v>
      </c>
      <c r="V17" s="13">
        <v>-1437</v>
      </c>
      <c r="W17" s="13">
        <v>-2418</v>
      </c>
      <c r="X17" s="7"/>
      <c r="Y17" s="7"/>
      <c r="Z17" s="13">
        <v>788</v>
      </c>
      <c r="AA17" s="13">
        <v>-138</v>
      </c>
      <c r="AB17" s="13">
        <v>-1201</v>
      </c>
      <c r="AC17" s="13">
        <v>-2336</v>
      </c>
      <c r="AD17" s="7"/>
      <c r="AE17" s="7"/>
      <c r="AF17" s="13">
        <v>-521</v>
      </c>
      <c r="AG17" s="13">
        <v>-1468</v>
      </c>
      <c r="AH17" s="13">
        <v>-440</v>
      </c>
      <c r="AI17" s="13">
        <v>-2659</v>
      </c>
      <c r="AJ17" s="7"/>
      <c r="AK17" s="7"/>
      <c r="AL17" s="13">
        <v>-740</v>
      </c>
      <c r="AM17" s="13">
        <v>-638</v>
      </c>
      <c r="AN17" s="13">
        <v>974</v>
      </c>
      <c r="AO17" s="13">
        <v>-940</v>
      </c>
      <c r="AP17" s="13"/>
      <c r="AQ17" s="13"/>
      <c r="AR17" s="13">
        <v>-7159</v>
      </c>
      <c r="AS17" s="13">
        <v>-1604</v>
      </c>
      <c r="AT17" s="13">
        <v>-3880</v>
      </c>
      <c r="AU17" s="13">
        <v>-1068</v>
      </c>
      <c r="AV17" s="13"/>
      <c r="AW17" s="13"/>
      <c r="AX17" s="13"/>
      <c r="AY17" s="13"/>
      <c r="AZ17" s="13"/>
      <c r="BA17" s="13">
        <v>-2148</v>
      </c>
      <c r="BB17" s="13">
        <v>-3703</v>
      </c>
      <c r="BC17" s="13">
        <v>-11739</v>
      </c>
      <c r="BD17" s="13"/>
      <c r="BE17" s="13">
        <v>-7661</v>
      </c>
      <c r="BF17" s="13">
        <v>-8939</v>
      </c>
      <c r="BG17" s="13">
        <v>-11665</v>
      </c>
      <c r="BH17" s="13"/>
      <c r="BI17" s="13">
        <v>2015</v>
      </c>
      <c r="BJ17" s="13">
        <v>578</v>
      </c>
      <c r="BK17" s="13">
        <v>-1840</v>
      </c>
      <c r="BL17" s="13"/>
      <c r="BM17" s="13">
        <v>650</v>
      </c>
      <c r="BN17" s="13">
        <v>-551</v>
      </c>
      <c r="BO17" s="13">
        <v>-2887</v>
      </c>
      <c r="BP17" s="13"/>
      <c r="BQ17" s="13">
        <v>-1989</v>
      </c>
      <c r="BR17" s="13">
        <v>-2429</v>
      </c>
      <c r="BS17" s="13">
        <v>-5088</v>
      </c>
      <c r="BT17" s="13"/>
      <c r="BU17" s="13">
        <v>-1377</v>
      </c>
      <c r="BV17" s="13">
        <v>-402</v>
      </c>
      <c r="BW17" s="13">
        <v>-1344</v>
      </c>
      <c r="BX17" s="13"/>
      <c r="BY17" s="13">
        <v>-8763</v>
      </c>
      <c r="BZ17" s="13">
        <v>-12643</v>
      </c>
      <c r="CA17" s="13">
        <v>-13711</v>
      </c>
      <c r="CB17" s="13"/>
      <c r="CC17" s="13">
        <v>-1849</v>
      </c>
      <c r="CD17" s="13">
        <v>5343</v>
      </c>
    </row>
    <row r="18" spans="1:82" ht="15" thickBot="1" x14ac:dyDescent="0.35">
      <c r="A18" s="26" t="s">
        <v>9</v>
      </c>
      <c r="B18" s="24">
        <v>58642</v>
      </c>
      <c r="C18" s="24"/>
      <c r="D18" s="24"/>
      <c r="E18" s="24"/>
      <c r="F18" s="26"/>
      <c r="G18" s="26"/>
      <c r="H18" s="24">
        <v>15900</v>
      </c>
      <c r="I18" s="24">
        <v>19209</v>
      </c>
      <c r="J18" s="24">
        <v>81278</v>
      </c>
      <c r="K18" s="24">
        <v>69422</v>
      </c>
      <c r="L18" s="26"/>
      <c r="M18" s="26"/>
      <c r="N18" s="24">
        <v>-35149</v>
      </c>
      <c r="O18" s="24">
        <v>-20853</v>
      </c>
      <c r="P18" s="24">
        <v>28478</v>
      </c>
      <c r="Q18" s="24">
        <v>-83139</v>
      </c>
      <c r="R18" s="26"/>
      <c r="S18" s="26"/>
      <c r="T18" s="24">
        <v>45980</v>
      </c>
      <c r="U18" s="24">
        <v>76641</v>
      </c>
      <c r="V18" s="24">
        <v>56385</v>
      </c>
      <c r="W18" s="24">
        <v>31669</v>
      </c>
      <c r="X18" s="26"/>
      <c r="Y18" s="26"/>
      <c r="Z18" s="24">
        <v>50049</v>
      </c>
      <c r="AA18" s="24">
        <v>51967</v>
      </c>
      <c r="AB18" s="24">
        <v>71003</v>
      </c>
      <c r="AC18" s="24">
        <v>83473</v>
      </c>
      <c r="AD18" s="26"/>
      <c r="AE18" s="26"/>
      <c r="AF18" s="24">
        <v>28131</v>
      </c>
      <c r="AG18" s="24">
        <v>15842</v>
      </c>
      <c r="AH18" s="24">
        <v>15928</v>
      </c>
      <c r="AI18" s="24">
        <v>19095</v>
      </c>
      <c r="AJ18" s="26"/>
      <c r="AK18" s="26"/>
      <c r="AL18" s="24">
        <v>-11222</v>
      </c>
      <c r="AM18" s="24">
        <v>2776</v>
      </c>
      <c r="AN18" s="24">
        <v>-14111</v>
      </c>
      <c r="AO18" s="24">
        <v>-6056</v>
      </c>
      <c r="AP18" s="12"/>
      <c r="AQ18" s="12"/>
      <c r="AR18" s="24">
        <v>-16903</v>
      </c>
      <c r="AS18" s="24">
        <v>462</v>
      </c>
      <c r="AT18" s="24">
        <v>-15239</v>
      </c>
      <c r="AU18" s="24">
        <v>-200811</v>
      </c>
      <c r="AV18" s="14"/>
      <c r="AW18" s="24"/>
      <c r="AX18" s="24"/>
      <c r="AY18" s="24"/>
      <c r="AZ18" s="14"/>
      <c r="BA18" s="24">
        <v>35109</v>
      </c>
      <c r="BB18" s="24">
        <v>116387</v>
      </c>
      <c r="BC18" s="24">
        <v>185809</v>
      </c>
      <c r="BD18" s="14"/>
      <c r="BE18" s="24">
        <v>-56002</v>
      </c>
      <c r="BF18" s="24">
        <v>-27524</v>
      </c>
      <c r="BG18" s="24">
        <v>-110663</v>
      </c>
      <c r="BH18" s="14"/>
      <c r="BI18" s="24">
        <v>122621</v>
      </c>
      <c r="BJ18" s="24">
        <v>179006</v>
      </c>
      <c r="BK18" s="24">
        <v>210675</v>
      </c>
      <c r="BL18" s="14"/>
      <c r="BM18" s="24">
        <v>102016</v>
      </c>
      <c r="BN18" s="24">
        <v>173019</v>
      </c>
      <c r="BO18" s="24">
        <v>256492</v>
      </c>
      <c r="BP18" s="14"/>
      <c r="BQ18" s="24">
        <v>43973</v>
      </c>
      <c r="BR18" s="24">
        <v>59901</v>
      </c>
      <c r="BS18" s="24">
        <v>78996</v>
      </c>
      <c r="BT18" s="14"/>
      <c r="BU18" s="24">
        <v>-8446</v>
      </c>
      <c r="BV18" s="24">
        <v>-22557</v>
      </c>
      <c r="BW18" s="24">
        <v>-28613</v>
      </c>
      <c r="BX18" s="13"/>
      <c r="BY18" s="24">
        <v>-16441</v>
      </c>
      <c r="BZ18" s="24">
        <v>-31680</v>
      </c>
      <c r="CA18" s="24">
        <v>-232491</v>
      </c>
      <c r="CB18" s="13"/>
      <c r="CC18" s="24">
        <v>71844</v>
      </c>
      <c r="CD18" s="24">
        <v>83964</v>
      </c>
    </row>
    <row r="19" spans="1:82" x14ac:dyDescent="0.3">
      <c r="A19" s="7" t="s">
        <v>10</v>
      </c>
      <c r="B19" s="13">
        <v>-15140</v>
      </c>
      <c r="C19" s="13"/>
      <c r="D19" s="13"/>
      <c r="E19" s="13"/>
      <c r="F19" s="7"/>
      <c r="G19" s="7"/>
      <c r="H19" s="13">
        <v>-15511</v>
      </c>
      <c r="I19" s="13">
        <v>-20600</v>
      </c>
      <c r="J19" s="13">
        <v>-13295</v>
      </c>
      <c r="K19" s="13">
        <v>-13054</v>
      </c>
      <c r="L19" s="7"/>
      <c r="M19" s="7"/>
      <c r="N19" s="13">
        <v>-13331</v>
      </c>
      <c r="O19" s="13">
        <v>-15871</v>
      </c>
      <c r="P19" s="13">
        <v>-15823</v>
      </c>
      <c r="Q19" s="13">
        <v>-16391</v>
      </c>
      <c r="R19" s="7"/>
      <c r="S19" s="7"/>
      <c r="T19" s="13">
        <v>-8825</v>
      </c>
      <c r="U19" s="13">
        <v>-9084</v>
      </c>
      <c r="V19" s="13">
        <v>-8641</v>
      </c>
      <c r="W19" s="13">
        <v>-12160</v>
      </c>
      <c r="X19" s="7"/>
      <c r="Y19" s="7"/>
      <c r="Z19" s="13">
        <f>-9073+541</f>
        <v>-8532</v>
      </c>
      <c r="AA19" s="13">
        <f>-9568+888</f>
        <v>-8680</v>
      </c>
      <c r="AB19" s="13">
        <v>-8736</v>
      </c>
      <c r="AC19" s="13">
        <v>-10314</v>
      </c>
      <c r="AD19" s="7"/>
      <c r="AE19" s="7"/>
      <c r="AF19" s="13">
        <f>-9532+289</f>
        <v>-9243</v>
      </c>
      <c r="AG19" s="13">
        <f>-8098+663</f>
        <v>-7435</v>
      </c>
      <c r="AH19" s="13">
        <v>-26621</v>
      </c>
      <c r="AI19" s="13">
        <v>-8196</v>
      </c>
      <c r="AJ19" s="7"/>
      <c r="AK19" s="7"/>
      <c r="AL19" s="13">
        <v>-8963</v>
      </c>
      <c r="AM19" s="13">
        <v>-7637</v>
      </c>
      <c r="AN19" s="13">
        <v>-8641</v>
      </c>
      <c r="AO19" s="13">
        <v>-8860</v>
      </c>
      <c r="AP19" s="13"/>
      <c r="AQ19" s="13"/>
      <c r="AR19" s="25">
        <v>-9030</v>
      </c>
      <c r="AS19" s="25">
        <v>-8095</v>
      </c>
      <c r="AT19" s="13">
        <v>-8968</v>
      </c>
      <c r="AU19" s="13">
        <v>-9562</v>
      </c>
      <c r="AV19" s="13"/>
      <c r="AW19" s="25"/>
      <c r="AX19" s="25"/>
      <c r="AY19" s="13"/>
      <c r="AZ19" s="13"/>
      <c r="BA19" s="25">
        <v>-36111</v>
      </c>
      <c r="BB19" s="25">
        <v>-49406</v>
      </c>
      <c r="BC19" s="13">
        <v>-62460</v>
      </c>
      <c r="BD19" s="13"/>
      <c r="BE19" s="25">
        <v>-29202</v>
      </c>
      <c r="BF19" s="25">
        <f>-47936+2911</f>
        <v>-45025</v>
      </c>
      <c r="BG19" s="13">
        <v>-61416</v>
      </c>
      <c r="BH19" s="13"/>
      <c r="BI19" s="25">
        <v>-17909</v>
      </c>
      <c r="BJ19" s="25">
        <v>-26550</v>
      </c>
      <c r="BK19" s="13">
        <f>-41070+2360</f>
        <v>-38710</v>
      </c>
      <c r="BL19" s="13"/>
      <c r="BM19" s="25">
        <v>-17212</v>
      </c>
      <c r="BN19" s="25">
        <f>-28080+2132</f>
        <v>-25948</v>
      </c>
      <c r="BO19" s="13">
        <f>-39321+3059</f>
        <v>-36262</v>
      </c>
      <c r="BP19" s="13"/>
      <c r="BQ19" s="25">
        <v>-16678</v>
      </c>
      <c r="BR19" s="25">
        <v>-43299</v>
      </c>
      <c r="BS19" s="13">
        <v>-51495</v>
      </c>
      <c r="BT19" s="13"/>
      <c r="BU19" s="13">
        <v>-16601</v>
      </c>
      <c r="BV19" s="25">
        <v>-25242</v>
      </c>
      <c r="BW19" s="13">
        <v>-34101</v>
      </c>
      <c r="BX19" s="13"/>
      <c r="BY19" s="13">
        <v>-17125</v>
      </c>
      <c r="BZ19" s="13">
        <v>-26093</v>
      </c>
      <c r="CA19" s="13">
        <v>-35655</v>
      </c>
      <c r="CB19" s="13"/>
      <c r="CC19" s="13">
        <v>-27622</v>
      </c>
      <c r="CD19" s="13">
        <v>-33115</v>
      </c>
    </row>
    <row r="20" spans="1:82" x14ac:dyDescent="0.3">
      <c r="A20" s="7" t="s">
        <v>11</v>
      </c>
      <c r="B20" s="13">
        <v>-6633</v>
      </c>
      <c r="C20" s="13"/>
      <c r="D20" s="13"/>
      <c r="E20" s="13"/>
      <c r="F20" s="7"/>
      <c r="G20" s="7"/>
      <c r="H20" s="13">
        <v>2694</v>
      </c>
      <c r="I20" s="13">
        <v>1810</v>
      </c>
      <c r="J20" s="13">
        <v>936</v>
      </c>
      <c r="K20" s="13">
        <v>-391</v>
      </c>
      <c r="L20" s="7"/>
      <c r="M20" s="7"/>
      <c r="N20" s="13">
        <v>-10787</v>
      </c>
      <c r="O20" s="13">
        <v>4726</v>
      </c>
      <c r="P20" s="13">
        <v>-674</v>
      </c>
      <c r="Q20" s="13">
        <v>-6273</v>
      </c>
      <c r="R20" s="7"/>
      <c r="S20" s="7"/>
      <c r="T20" s="13">
        <v>994</v>
      </c>
      <c r="U20" s="13">
        <v>-2435</v>
      </c>
      <c r="V20" s="13">
        <v>770</v>
      </c>
      <c r="W20" s="13">
        <v>-1775</v>
      </c>
      <c r="X20" s="7"/>
      <c r="Y20" s="7"/>
      <c r="Z20" s="13">
        <v>-1668</v>
      </c>
      <c r="AA20" s="13">
        <v>-13301</v>
      </c>
      <c r="AB20" s="13">
        <v>-2934</v>
      </c>
      <c r="AC20" s="13">
        <v>6580</v>
      </c>
      <c r="AD20" s="7"/>
      <c r="AE20" s="7"/>
      <c r="AF20" s="13">
        <v>2909</v>
      </c>
      <c r="AG20" s="13">
        <v>-4702</v>
      </c>
      <c r="AH20" s="13">
        <v>3185</v>
      </c>
      <c r="AI20" s="13">
        <v>-3585</v>
      </c>
      <c r="AJ20" s="7"/>
      <c r="AK20" s="7"/>
      <c r="AL20" s="13">
        <v>7457</v>
      </c>
      <c r="AM20" s="13">
        <v>9558</v>
      </c>
      <c r="AN20" s="13">
        <v>-1765</v>
      </c>
      <c r="AO20" s="13">
        <v>-1378</v>
      </c>
      <c r="AP20" s="13"/>
      <c r="AQ20" s="13"/>
      <c r="AR20" s="13">
        <v>-19746</v>
      </c>
      <c r="AS20" s="13">
        <v>3728</v>
      </c>
      <c r="AT20" s="13">
        <v>-28411</v>
      </c>
      <c r="AU20" s="13">
        <v>10955</v>
      </c>
      <c r="AV20" s="13"/>
      <c r="AW20" s="13"/>
      <c r="AX20" s="13"/>
      <c r="AY20" s="13"/>
      <c r="AZ20" s="13"/>
      <c r="BA20" s="13">
        <v>4504</v>
      </c>
      <c r="BB20" s="13">
        <v>5440</v>
      </c>
      <c r="BC20" s="13">
        <v>5049</v>
      </c>
      <c r="BD20" s="13"/>
      <c r="BE20" s="13">
        <v>-6061</v>
      </c>
      <c r="BF20" s="13">
        <v>-6735</v>
      </c>
      <c r="BG20" s="13">
        <v>-13008</v>
      </c>
      <c r="BH20" s="13"/>
      <c r="BI20" s="13">
        <v>-1441</v>
      </c>
      <c r="BJ20" s="13">
        <v>-671</v>
      </c>
      <c r="BK20" s="13">
        <v>-2446</v>
      </c>
      <c r="BL20" s="13"/>
      <c r="BM20" s="13">
        <v>-14969</v>
      </c>
      <c r="BN20" s="13">
        <v>-17903</v>
      </c>
      <c r="BO20" s="13">
        <v>-11323</v>
      </c>
      <c r="BP20" s="13"/>
      <c r="BQ20" s="13">
        <v>-1793</v>
      </c>
      <c r="BR20" s="13">
        <v>1392</v>
      </c>
      <c r="BS20" s="13">
        <v>-2193</v>
      </c>
      <c r="BT20" s="13"/>
      <c r="BU20" s="13">
        <v>17015</v>
      </c>
      <c r="BV20" s="13">
        <v>15250</v>
      </c>
      <c r="BW20" s="13">
        <v>13872</v>
      </c>
      <c r="BX20" s="13"/>
      <c r="BY20" s="13">
        <v>-16018</v>
      </c>
      <c r="BZ20" s="13">
        <v>-44429</v>
      </c>
      <c r="CA20" s="13">
        <v>-33474</v>
      </c>
      <c r="CB20" s="13"/>
      <c r="CC20" s="13">
        <v>-23097</v>
      </c>
      <c r="CD20" s="13">
        <v>-761</v>
      </c>
    </row>
    <row r="21" spans="1:82" ht="15" thickBot="1" x14ac:dyDescent="0.35">
      <c r="A21" s="26" t="s">
        <v>12</v>
      </c>
      <c r="B21" s="24">
        <v>36869</v>
      </c>
      <c r="C21" s="24"/>
      <c r="D21" s="24"/>
      <c r="E21" s="24"/>
      <c r="F21" s="26"/>
      <c r="G21" s="26"/>
      <c r="H21" s="24">
        <v>3083</v>
      </c>
      <c r="I21" s="24">
        <v>419</v>
      </c>
      <c r="J21" s="24">
        <v>68919</v>
      </c>
      <c r="K21" s="24">
        <v>55977</v>
      </c>
      <c r="L21" s="26"/>
      <c r="M21" s="26"/>
      <c r="N21" s="24">
        <v>-59267</v>
      </c>
      <c r="O21" s="24">
        <v>-31998</v>
      </c>
      <c r="P21" s="24">
        <v>11981</v>
      </c>
      <c r="Q21" s="24">
        <v>-105803</v>
      </c>
      <c r="R21" s="26"/>
      <c r="S21" s="26"/>
      <c r="T21" s="24">
        <v>38149</v>
      </c>
      <c r="U21" s="24">
        <v>65122</v>
      </c>
      <c r="V21" s="24">
        <v>48514</v>
      </c>
      <c r="W21" s="24">
        <v>17734</v>
      </c>
      <c r="X21" s="26"/>
      <c r="Y21" s="26"/>
      <c r="Z21" s="24">
        <v>39849</v>
      </c>
      <c r="AA21" s="24">
        <v>29986</v>
      </c>
      <c r="AB21" s="24">
        <v>59333</v>
      </c>
      <c r="AC21" s="24">
        <v>79739</v>
      </c>
      <c r="AD21" s="26"/>
      <c r="AE21" s="26"/>
      <c r="AF21" s="24">
        <v>21797</v>
      </c>
      <c r="AG21" s="24">
        <v>3705</v>
      </c>
      <c r="AH21" s="24">
        <v>-7508</v>
      </c>
      <c r="AI21" s="24">
        <v>7314</v>
      </c>
      <c r="AJ21" s="26"/>
      <c r="AK21" s="26"/>
      <c r="AL21" s="24">
        <v>-12728</v>
      </c>
      <c r="AM21" s="24">
        <v>4697</v>
      </c>
      <c r="AN21" s="24">
        <v>-24517</v>
      </c>
      <c r="AO21" s="24">
        <v>-16294</v>
      </c>
      <c r="AP21" s="12"/>
      <c r="AQ21" s="12"/>
      <c r="AR21" s="24">
        <v>-45679</v>
      </c>
      <c r="AS21" s="24">
        <v>-3905</v>
      </c>
      <c r="AT21" s="24">
        <v>-52618</v>
      </c>
      <c r="AU21" s="24">
        <v>-199418</v>
      </c>
      <c r="AV21" s="14"/>
      <c r="AW21" s="24"/>
      <c r="AX21" s="24"/>
      <c r="AY21" s="24"/>
      <c r="AZ21" s="14"/>
      <c r="BA21" s="24">
        <v>3502</v>
      </c>
      <c r="BB21" s="24">
        <v>72421</v>
      </c>
      <c r="BC21" s="24">
        <v>128398</v>
      </c>
      <c r="BD21" s="14"/>
      <c r="BE21" s="24">
        <v>-91265</v>
      </c>
      <c r="BF21" s="24">
        <v>-79284</v>
      </c>
      <c r="BG21" s="24">
        <v>-185087</v>
      </c>
      <c r="BH21" s="14"/>
      <c r="BI21" s="24">
        <v>103271</v>
      </c>
      <c r="BJ21" s="24">
        <v>151785</v>
      </c>
      <c r="BK21" s="24">
        <v>169519</v>
      </c>
      <c r="BL21" s="14"/>
      <c r="BM21" s="24">
        <v>69835</v>
      </c>
      <c r="BN21" s="24">
        <v>129168</v>
      </c>
      <c r="BO21" s="24">
        <v>208907</v>
      </c>
      <c r="BP21" s="14"/>
      <c r="BQ21" s="24">
        <v>25502</v>
      </c>
      <c r="BR21" s="24">
        <v>17994</v>
      </c>
      <c r="BS21" s="24">
        <v>25308</v>
      </c>
      <c r="BT21" s="14"/>
      <c r="BU21" s="24">
        <v>-8032</v>
      </c>
      <c r="BV21" s="24">
        <v>-32549</v>
      </c>
      <c r="BW21" s="24">
        <v>-48842</v>
      </c>
      <c r="BX21" s="13"/>
      <c r="BY21" s="24">
        <v>-49584</v>
      </c>
      <c r="BZ21" s="24">
        <v>-102202</v>
      </c>
      <c r="CA21" s="24">
        <v>-301620</v>
      </c>
      <c r="CB21" s="13"/>
      <c r="CC21" s="24">
        <v>21125</v>
      </c>
      <c r="CD21" s="24">
        <v>50088</v>
      </c>
    </row>
    <row r="22" spans="1:82" x14ac:dyDescent="0.3">
      <c r="A22" s="7" t="s">
        <v>13</v>
      </c>
      <c r="B22" s="13">
        <v>-5865</v>
      </c>
      <c r="C22" s="13"/>
      <c r="D22" s="13"/>
      <c r="E22" s="13"/>
      <c r="F22" s="7"/>
      <c r="G22" s="7"/>
      <c r="H22" s="13">
        <v>-13420</v>
      </c>
      <c r="I22" s="13">
        <v>-2887</v>
      </c>
      <c r="J22" s="13">
        <v>-31907</v>
      </c>
      <c r="K22" s="13">
        <v>-19057</v>
      </c>
      <c r="L22" s="7"/>
      <c r="M22" s="7"/>
      <c r="N22" s="13">
        <v>-30275</v>
      </c>
      <c r="O22" s="13">
        <v>12144</v>
      </c>
      <c r="P22" s="13">
        <v>-16332</v>
      </c>
      <c r="Q22" s="13">
        <v>-13400</v>
      </c>
      <c r="R22" s="7"/>
      <c r="S22" s="7"/>
      <c r="T22" s="13">
        <v>-18460</v>
      </c>
      <c r="U22" s="13">
        <v>-33642</v>
      </c>
      <c r="V22" s="13">
        <v>-41757</v>
      </c>
      <c r="W22" s="13">
        <v>-17903</v>
      </c>
      <c r="X22" s="7"/>
      <c r="Y22" s="7"/>
      <c r="Z22" s="13">
        <v>-14985</v>
      </c>
      <c r="AA22" s="13">
        <v>-24442</v>
      </c>
      <c r="AB22" s="13">
        <v>-29654</v>
      </c>
      <c r="AC22" s="13">
        <v>-37159</v>
      </c>
      <c r="AD22" s="7"/>
      <c r="AE22" s="7"/>
      <c r="AF22" s="13">
        <v>-15990</v>
      </c>
      <c r="AG22" s="13">
        <v>-4819</v>
      </c>
      <c r="AH22" s="13">
        <v>-11627</v>
      </c>
      <c r="AI22" s="13">
        <v>-10709</v>
      </c>
      <c r="AJ22" s="7"/>
      <c r="AK22" s="7"/>
      <c r="AL22" s="13">
        <v>685</v>
      </c>
      <c r="AM22" s="13">
        <v>-6322</v>
      </c>
      <c r="AN22" s="13">
        <v>3532</v>
      </c>
      <c r="AO22" s="13">
        <v>-9699</v>
      </c>
      <c r="AP22" s="13"/>
      <c r="AQ22" s="13"/>
      <c r="AR22" s="13">
        <v>9662</v>
      </c>
      <c r="AS22" s="13">
        <v>-5525</v>
      </c>
      <c r="AT22" s="13">
        <v>14964</v>
      </c>
      <c r="AU22" s="13">
        <v>-2047</v>
      </c>
      <c r="AV22" s="13"/>
      <c r="AW22" s="13"/>
      <c r="AX22" s="13"/>
      <c r="AY22" s="13"/>
      <c r="AZ22" s="13"/>
      <c r="BA22" s="13">
        <v>-16307</v>
      </c>
      <c r="BB22" s="13">
        <v>-48214</v>
      </c>
      <c r="BC22" s="13">
        <v>-67271</v>
      </c>
      <c r="BD22" s="13"/>
      <c r="BE22" s="13">
        <v>-18131</v>
      </c>
      <c r="BF22" s="13">
        <v>-34463</v>
      </c>
      <c r="BG22" s="13">
        <v>-47863</v>
      </c>
      <c r="BH22" s="13"/>
      <c r="BI22" s="13">
        <v>-52102</v>
      </c>
      <c r="BJ22" s="13">
        <v>-93859</v>
      </c>
      <c r="BK22" s="13">
        <v>-111762</v>
      </c>
      <c r="BL22" s="13"/>
      <c r="BM22" s="13">
        <v>-39427</v>
      </c>
      <c r="BN22" s="13">
        <v>-69081</v>
      </c>
      <c r="BO22" s="13">
        <v>-106240</v>
      </c>
      <c r="BP22" s="13"/>
      <c r="BQ22" s="13">
        <v>-20809</v>
      </c>
      <c r="BR22" s="13">
        <v>-32436</v>
      </c>
      <c r="BS22" s="13">
        <v>-43145</v>
      </c>
      <c r="BT22" s="13"/>
      <c r="BU22" s="13">
        <v>-5637</v>
      </c>
      <c r="BV22" s="13">
        <v>-2106</v>
      </c>
      <c r="BW22" s="13">
        <v>-11804</v>
      </c>
      <c r="BX22" s="13"/>
      <c r="BY22" s="13">
        <v>4137</v>
      </c>
      <c r="BZ22" s="13">
        <v>19101</v>
      </c>
      <c r="CA22" s="13">
        <v>17054</v>
      </c>
      <c r="CB22" s="13"/>
      <c r="CC22" s="13">
        <v>-5195</v>
      </c>
      <c r="CD22" s="13">
        <v>-15154</v>
      </c>
    </row>
    <row r="23" spans="1:82" ht="15" thickBot="1" x14ac:dyDescent="0.35">
      <c r="A23" s="26" t="s">
        <v>182</v>
      </c>
      <c r="B23" s="24">
        <v>31004</v>
      </c>
      <c r="C23" s="24"/>
      <c r="D23" s="24"/>
      <c r="E23" s="24"/>
      <c r="F23" s="26"/>
      <c r="G23" s="26"/>
      <c r="H23" s="24">
        <v>-10337</v>
      </c>
      <c r="I23" s="24">
        <v>-2468</v>
      </c>
      <c r="J23" s="24">
        <v>37012</v>
      </c>
      <c r="K23" s="24">
        <v>36920</v>
      </c>
      <c r="L23" s="26"/>
      <c r="M23" s="26"/>
      <c r="N23" s="24">
        <v>-89542</v>
      </c>
      <c r="O23" s="24">
        <v>-19854</v>
      </c>
      <c r="P23" s="24">
        <v>-4351</v>
      </c>
      <c r="Q23" s="24">
        <v>-119203</v>
      </c>
      <c r="R23" s="26"/>
      <c r="S23" s="26"/>
      <c r="T23" s="24">
        <v>19689</v>
      </c>
      <c r="U23" s="24">
        <v>31480</v>
      </c>
      <c r="V23" s="24">
        <v>6757</v>
      </c>
      <c r="W23" s="24">
        <v>-169</v>
      </c>
      <c r="X23" s="26"/>
      <c r="Y23" s="26"/>
      <c r="Z23" s="24">
        <v>24864</v>
      </c>
      <c r="AA23" s="24">
        <v>5544</v>
      </c>
      <c r="AB23" s="24">
        <v>29679</v>
      </c>
      <c r="AC23" s="24">
        <v>42580</v>
      </c>
      <c r="AD23" s="26"/>
      <c r="AE23" s="26"/>
      <c r="AF23" s="24">
        <v>5807</v>
      </c>
      <c r="AG23" s="24">
        <v>-1114</v>
      </c>
      <c r="AH23" s="24">
        <v>-19135</v>
      </c>
      <c r="AI23" s="24">
        <v>-3395</v>
      </c>
      <c r="AJ23" s="26"/>
      <c r="AK23" s="26"/>
      <c r="AL23" s="24">
        <v>-12043</v>
      </c>
      <c r="AM23" s="24">
        <v>-1625</v>
      </c>
      <c r="AN23" s="24">
        <v>-20985</v>
      </c>
      <c r="AO23" s="24">
        <v>-25993</v>
      </c>
      <c r="AP23" s="12"/>
      <c r="AQ23" s="12"/>
      <c r="AR23" s="24">
        <v>-36017</v>
      </c>
      <c r="AS23" s="24">
        <v>-9430</v>
      </c>
      <c r="AT23" s="24">
        <v>-37654</v>
      </c>
      <c r="AU23" s="24">
        <v>-201465</v>
      </c>
      <c r="AV23" s="14"/>
      <c r="AW23" s="24"/>
      <c r="AX23" s="24"/>
      <c r="AY23" s="24"/>
      <c r="AZ23" s="14"/>
      <c r="BA23" s="24">
        <v>-12805</v>
      </c>
      <c r="BB23" s="24">
        <v>24207</v>
      </c>
      <c r="BC23" s="24">
        <v>61127</v>
      </c>
      <c r="BD23" s="14"/>
      <c r="BE23" s="24">
        <v>-109396</v>
      </c>
      <c r="BF23" s="24">
        <v>-113747</v>
      </c>
      <c r="BG23" s="24">
        <v>-232950</v>
      </c>
      <c r="BH23" s="14"/>
      <c r="BI23" s="24">
        <v>51169</v>
      </c>
      <c r="BJ23" s="24">
        <v>57926</v>
      </c>
      <c r="BK23" s="24">
        <v>57757</v>
      </c>
      <c r="BL23" s="14"/>
      <c r="BM23" s="24">
        <v>30408</v>
      </c>
      <c r="BN23" s="24">
        <v>60087</v>
      </c>
      <c r="BO23" s="24">
        <v>102667</v>
      </c>
      <c r="BP23" s="14"/>
      <c r="BQ23" s="24">
        <v>4693</v>
      </c>
      <c r="BR23" s="24">
        <v>-14442</v>
      </c>
      <c r="BS23" s="24">
        <v>-17837</v>
      </c>
      <c r="BT23" s="14"/>
      <c r="BU23" s="24">
        <v>-13669</v>
      </c>
      <c r="BV23" s="24">
        <v>-34655</v>
      </c>
      <c r="BW23" s="24">
        <v>-60646</v>
      </c>
      <c r="BX23" s="13"/>
      <c r="BY23" s="24">
        <v>-45447</v>
      </c>
      <c r="BZ23" s="24">
        <v>-83101</v>
      </c>
      <c r="CA23" s="24">
        <v>-284566</v>
      </c>
      <c r="CB23" s="13"/>
      <c r="CC23" s="24">
        <v>15930</v>
      </c>
      <c r="CD23" s="24">
        <v>34934</v>
      </c>
    </row>
    <row r="24" spans="1:8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1"/>
      <c r="AK24" s="11"/>
      <c r="AL24" s="14"/>
      <c r="AM24" s="14"/>
      <c r="AN24" s="14"/>
      <c r="AO24" s="14"/>
      <c r="AP24" s="12"/>
      <c r="AQ24" s="12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3"/>
      <c r="BY24" s="14"/>
      <c r="BZ24" s="14"/>
      <c r="CA24" s="14"/>
      <c r="CB24" s="13"/>
      <c r="CC24" s="14"/>
      <c r="CD24" s="14"/>
    </row>
    <row r="25" spans="1:8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20"/>
      <c r="AK25" s="20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</row>
    <row r="26" spans="1:82" x14ac:dyDescent="0.3">
      <c r="A26" s="7" t="s">
        <v>15</v>
      </c>
      <c r="B26" s="13">
        <v>31004</v>
      </c>
      <c r="C26" s="13"/>
      <c r="D26" s="13"/>
      <c r="E26" s="13"/>
      <c r="F26" s="7"/>
      <c r="G26" s="7"/>
      <c r="H26" s="13">
        <v>-10337</v>
      </c>
      <c r="I26" s="13">
        <v>-2468</v>
      </c>
      <c r="J26" s="13">
        <v>37012</v>
      </c>
      <c r="K26" s="13">
        <v>36920</v>
      </c>
      <c r="L26" s="7"/>
      <c r="M26" s="7"/>
      <c r="N26" s="13">
        <v>-89542</v>
      </c>
      <c r="O26" s="13">
        <v>-19854</v>
      </c>
      <c r="P26" s="13">
        <v>-4351</v>
      </c>
      <c r="Q26" s="13">
        <v>-119203</v>
      </c>
      <c r="R26" s="7"/>
      <c r="S26" s="7"/>
      <c r="T26" s="13">
        <v>19689</v>
      </c>
      <c r="U26" s="13">
        <v>31480</v>
      </c>
      <c r="V26" s="13">
        <v>6757</v>
      </c>
      <c r="W26" s="13">
        <v>-169</v>
      </c>
      <c r="X26" s="7"/>
      <c r="Y26" s="7"/>
      <c r="Z26" s="13">
        <v>18438</v>
      </c>
      <c r="AA26" s="13">
        <v>-677</v>
      </c>
      <c r="AB26" s="13">
        <v>21393</v>
      </c>
      <c r="AC26" s="13">
        <v>33261</v>
      </c>
      <c r="AD26" s="7"/>
      <c r="AE26" s="7"/>
      <c r="AF26" s="13">
        <v>3634</v>
      </c>
      <c r="AG26" s="13">
        <v>-3432</v>
      </c>
      <c r="AH26" s="13">
        <v>-19979</v>
      </c>
      <c r="AI26" s="13">
        <v>-4451</v>
      </c>
      <c r="AJ26" s="7"/>
      <c r="AK26" s="7"/>
      <c r="AL26" s="13">
        <v>-9255</v>
      </c>
      <c r="AM26" s="13">
        <v>-1333</v>
      </c>
      <c r="AN26" s="13">
        <v>-18109</v>
      </c>
      <c r="AO26" s="13">
        <v>-20395</v>
      </c>
      <c r="AP26" s="13"/>
      <c r="AQ26" s="13"/>
      <c r="AR26" s="13">
        <v>-32656</v>
      </c>
      <c r="AS26" s="13">
        <v>-7568</v>
      </c>
      <c r="AT26" s="13">
        <v>-36178</v>
      </c>
      <c r="AU26" s="13">
        <v>-157629</v>
      </c>
      <c r="AV26" s="13"/>
      <c r="AW26" s="13"/>
      <c r="AX26" s="13"/>
      <c r="AY26" s="13"/>
      <c r="AZ26" s="13"/>
      <c r="BA26" s="13">
        <v>-12805</v>
      </c>
      <c r="BB26" s="13">
        <v>24207</v>
      </c>
      <c r="BC26" s="13">
        <v>61127</v>
      </c>
      <c r="BD26" s="13"/>
      <c r="BE26" s="13">
        <v>-109396</v>
      </c>
      <c r="BF26" s="13">
        <v>-113747</v>
      </c>
      <c r="BG26" s="13">
        <v>-232950</v>
      </c>
      <c r="BH26" s="13"/>
      <c r="BI26" s="13">
        <v>51169</v>
      </c>
      <c r="BJ26" s="13">
        <v>57926</v>
      </c>
      <c r="BK26" s="13">
        <v>57757</v>
      </c>
      <c r="BL26" s="13"/>
      <c r="BM26" s="13">
        <v>17761</v>
      </c>
      <c r="BN26" s="13">
        <v>39154</v>
      </c>
      <c r="BO26" s="13">
        <v>72415</v>
      </c>
      <c r="BP26" s="13"/>
      <c r="BQ26" s="13">
        <v>202</v>
      </c>
      <c r="BR26" s="13">
        <v>-19777</v>
      </c>
      <c r="BS26" s="13">
        <v>-24228</v>
      </c>
      <c r="BT26" s="13"/>
      <c r="BU26" s="13">
        <v>-10589</v>
      </c>
      <c r="BV26" s="13">
        <v>-28699</v>
      </c>
      <c r="BW26" s="13">
        <v>-49092</v>
      </c>
      <c r="BX26" s="13"/>
      <c r="BY26" s="13">
        <v>-40224</v>
      </c>
      <c r="BZ26" s="13">
        <v>-76402</v>
      </c>
      <c r="CA26" s="13">
        <v>-234031</v>
      </c>
      <c r="CB26" s="13"/>
      <c r="CC26" s="13">
        <v>8085</v>
      </c>
      <c r="CD26" s="13">
        <v>22521</v>
      </c>
    </row>
    <row r="27" spans="1:82" x14ac:dyDescent="0.3">
      <c r="A27" s="16" t="s">
        <v>16</v>
      </c>
      <c r="B27" s="45" t="s">
        <v>8</v>
      </c>
      <c r="C27" s="45"/>
      <c r="D27" s="45"/>
      <c r="E27" s="45"/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45" t="s">
        <v>8</v>
      </c>
      <c r="U27" s="45" t="s">
        <v>8</v>
      </c>
      <c r="V27" s="45" t="s">
        <v>8</v>
      </c>
      <c r="W27" s="45" t="s">
        <v>8</v>
      </c>
      <c r="X27" s="16"/>
      <c r="Y27" s="16"/>
      <c r="Z27" s="17">
        <v>6426</v>
      </c>
      <c r="AA27" s="17">
        <v>6221</v>
      </c>
      <c r="AB27" s="17">
        <v>8286</v>
      </c>
      <c r="AC27" s="17">
        <v>9319</v>
      </c>
      <c r="AD27" s="16"/>
      <c r="AE27" s="16"/>
      <c r="AF27" s="17">
        <v>2173</v>
      </c>
      <c r="AG27" s="17">
        <v>2318</v>
      </c>
      <c r="AH27" s="17">
        <v>844</v>
      </c>
      <c r="AI27" s="17">
        <v>1056</v>
      </c>
      <c r="AJ27" s="16"/>
      <c r="AK27" s="16"/>
      <c r="AL27" s="17">
        <v>-2788</v>
      </c>
      <c r="AM27" s="17">
        <v>-292</v>
      </c>
      <c r="AN27" s="17">
        <v>-2876</v>
      </c>
      <c r="AO27" s="17">
        <v>-5598</v>
      </c>
      <c r="AP27" s="17"/>
      <c r="AQ27" s="17"/>
      <c r="AR27" s="17">
        <v>-3361</v>
      </c>
      <c r="AS27" s="17">
        <v>-1862</v>
      </c>
      <c r="AT27" s="17">
        <v>-1476</v>
      </c>
      <c r="AU27" s="17">
        <v>-43836</v>
      </c>
      <c r="AV27" s="17"/>
      <c r="AW27" s="45"/>
      <c r="AX27" s="45"/>
      <c r="AY27" s="45"/>
      <c r="AZ27" s="17"/>
      <c r="BA27" s="45" t="s">
        <v>8</v>
      </c>
      <c r="BB27" s="45" t="s">
        <v>8</v>
      </c>
      <c r="BC27" s="45" t="s">
        <v>8</v>
      </c>
      <c r="BD27" s="17"/>
      <c r="BE27" s="45" t="s">
        <v>8</v>
      </c>
      <c r="BF27" s="45" t="s">
        <v>8</v>
      </c>
      <c r="BG27" s="45" t="s">
        <v>8</v>
      </c>
      <c r="BH27" s="17"/>
      <c r="BI27" s="45" t="s">
        <v>8</v>
      </c>
      <c r="BJ27" s="45" t="s">
        <v>8</v>
      </c>
      <c r="BK27" s="45" t="s">
        <v>8</v>
      </c>
      <c r="BL27" s="17"/>
      <c r="BM27" s="17">
        <v>12647</v>
      </c>
      <c r="BN27" s="17">
        <v>20933</v>
      </c>
      <c r="BO27" s="17">
        <v>30252</v>
      </c>
      <c r="BP27" s="17"/>
      <c r="BQ27" s="17">
        <v>4491</v>
      </c>
      <c r="BR27" s="17">
        <v>5335</v>
      </c>
      <c r="BS27" s="17">
        <v>6391</v>
      </c>
      <c r="BT27" s="17"/>
      <c r="BU27" s="17">
        <v>-3080</v>
      </c>
      <c r="BV27" s="17">
        <v>-5956</v>
      </c>
      <c r="BW27" s="17">
        <v>-11554</v>
      </c>
      <c r="BX27" s="17"/>
      <c r="BY27" s="17">
        <v>-5223</v>
      </c>
      <c r="BZ27" s="17">
        <v>-6699</v>
      </c>
      <c r="CA27" s="17">
        <v>-50535</v>
      </c>
      <c r="CB27" s="17"/>
      <c r="CC27" s="17">
        <v>7845</v>
      </c>
      <c r="CD27" s="17">
        <v>12413</v>
      </c>
    </row>
    <row r="28" spans="1:8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3"/>
      <c r="AK28" s="23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</row>
    <row r="29" spans="1:82" x14ac:dyDescent="0.3">
      <c r="A29" s="7" t="s">
        <v>145</v>
      </c>
      <c r="B29" s="34">
        <v>60016190</v>
      </c>
      <c r="C29" s="13"/>
      <c r="D29" s="13"/>
      <c r="E29" s="13"/>
      <c r="F29" s="7"/>
      <c r="G29" s="7"/>
      <c r="H29" s="34">
        <v>61032028</v>
      </c>
      <c r="I29" s="13">
        <v>61077168</v>
      </c>
      <c r="J29" s="13">
        <v>60741952</v>
      </c>
      <c r="K29" s="13">
        <v>60238026</v>
      </c>
      <c r="L29" s="7"/>
      <c r="M29" s="7"/>
      <c r="N29" s="34">
        <v>60649149</v>
      </c>
      <c r="O29" s="13">
        <v>60596400</v>
      </c>
      <c r="P29" s="13">
        <v>60612258</v>
      </c>
      <c r="Q29" s="13">
        <v>61029772</v>
      </c>
      <c r="R29" s="7"/>
      <c r="S29" s="7"/>
      <c r="T29" s="34">
        <v>61315249</v>
      </c>
      <c r="U29" s="34">
        <v>58994177</v>
      </c>
      <c r="V29" s="13">
        <v>59287305</v>
      </c>
      <c r="W29" s="13">
        <v>59167584</v>
      </c>
      <c r="X29" s="7"/>
      <c r="Y29" s="7"/>
      <c r="Z29" s="34">
        <v>60606787</v>
      </c>
      <c r="AA29" s="13">
        <v>60615559</v>
      </c>
      <c r="AB29" s="13">
        <v>60622499</v>
      </c>
      <c r="AC29" s="13">
        <v>60483447</v>
      </c>
      <c r="AD29" s="7"/>
      <c r="AE29" s="7"/>
      <c r="AF29" s="34">
        <v>60046580</v>
      </c>
      <c r="AG29" s="13">
        <v>60066530</v>
      </c>
      <c r="AH29" s="13">
        <v>60096386</v>
      </c>
      <c r="AI29" s="13">
        <v>60596219</v>
      </c>
      <c r="AJ29" s="7"/>
      <c r="AK29" s="7"/>
      <c r="AL29" s="34">
        <v>60028985</v>
      </c>
      <c r="AM29" s="13">
        <v>59827059</v>
      </c>
      <c r="AN29" s="13">
        <v>59625782</v>
      </c>
      <c r="AO29" s="13">
        <v>59940881</v>
      </c>
      <c r="AP29" s="13"/>
      <c r="AQ29" s="13"/>
      <c r="AR29" s="34">
        <v>57598745</v>
      </c>
      <c r="AS29" s="34">
        <v>57549888</v>
      </c>
      <c r="AT29" s="13">
        <v>57495159</v>
      </c>
      <c r="AU29" s="13">
        <v>59535614</v>
      </c>
      <c r="AV29" s="13"/>
      <c r="AW29" s="13"/>
      <c r="AX29" s="13"/>
      <c r="AY29" s="13"/>
      <c r="AZ29" s="13"/>
      <c r="BA29" s="13">
        <v>61077168</v>
      </c>
      <c r="BB29" s="13">
        <v>60741952</v>
      </c>
      <c r="BC29" s="13">
        <v>60238026</v>
      </c>
      <c r="BD29" s="13"/>
      <c r="BE29" s="13">
        <v>60596400</v>
      </c>
      <c r="BF29" s="13">
        <v>60612258</v>
      </c>
      <c r="BG29" s="13">
        <v>61029772</v>
      </c>
      <c r="BH29" s="13"/>
      <c r="BI29" s="13">
        <v>58994177</v>
      </c>
      <c r="BJ29" s="13">
        <v>59287305</v>
      </c>
      <c r="BK29" s="13">
        <v>59167584</v>
      </c>
      <c r="BL29" s="13"/>
      <c r="BM29" s="13">
        <v>60615559</v>
      </c>
      <c r="BN29" s="13">
        <v>60622499</v>
      </c>
      <c r="BO29" s="13">
        <v>60483447</v>
      </c>
      <c r="BP29" s="13"/>
      <c r="BQ29" s="13">
        <v>60066530</v>
      </c>
      <c r="BR29" s="13">
        <v>60096386</v>
      </c>
      <c r="BS29" s="13">
        <v>60596219</v>
      </c>
      <c r="BT29" s="13"/>
      <c r="BU29" s="13">
        <v>59827059</v>
      </c>
      <c r="BV29" s="13">
        <v>59625782</v>
      </c>
      <c r="BW29" s="13">
        <v>59940881</v>
      </c>
      <c r="BX29" s="13"/>
      <c r="BY29" s="34">
        <v>57549888</v>
      </c>
      <c r="BZ29" s="13">
        <v>57495159</v>
      </c>
      <c r="CA29" s="13">
        <v>59535614</v>
      </c>
      <c r="CB29" s="13"/>
      <c r="CC29" s="13">
        <v>57790533</v>
      </c>
      <c r="CD29" s="13">
        <v>43861614</v>
      </c>
    </row>
    <row r="30" spans="1:8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 t="s">
        <v>214</v>
      </c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3"/>
      <c r="AK30" s="23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</row>
    <row r="31" spans="1:8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3"/>
      <c r="AK31" s="23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</row>
    <row r="32" spans="1:8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3"/>
      <c r="AK32" s="23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</row>
    <row r="33" spans="1:8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 ht="15" thickBot="1" x14ac:dyDescent="0.35">
      <c r="A34" s="26" t="s">
        <v>138</v>
      </c>
      <c r="B34" s="24">
        <v>122567</v>
      </c>
      <c r="C34" s="24"/>
      <c r="D34" s="24"/>
      <c r="E34" s="24"/>
      <c r="F34" s="26"/>
      <c r="G34" s="26"/>
      <c r="H34" s="24">
        <v>66469</v>
      </c>
      <c r="I34" s="24">
        <v>60451</v>
      </c>
      <c r="J34" s="24">
        <v>86764</v>
      </c>
      <c r="K34" s="24">
        <v>87116</v>
      </c>
      <c r="L34" s="26"/>
      <c r="M34" s="26"/>
      <c r="N34" s="24">
        <v>77702</v>
      </c>
      <c r="O34" s="24">
        <v>27752</v>
      </c>
      <c r="P34" s="24">
        <v>56103</v>
      </c>
      <c r="Q34" s="24">
        <v>55974</v>
      </c>
      <c r="R34" s="26"/>
      <c r="S34" s="26"/>
      <c r="T34" s="24">
        <v>92253</v>
      </c>
      <c r="U34" s="24">
        <v>98708</v>
      </c>
      <c r="V34" s="24">
        <v>86718</v>
      </c>
      <c r="W34" s="24">
        <v>85656</v>
      </c>
      <c r="X34" s="26"/>
      <c r="Y34" s="26"/>
      <c r="Z34" s="24">
        <v>63320</v>
      </c>
      <c r="AA34" s="24">
        <v>83311</v>
      </c>
      <c r="AB34" s="24">
        <v>98217</v>
      </c>
      <c r="AC34" s="24">
        <v>85708</v>
      </c>
      <c r="AD34" s="26"/>
      <c r="AE34" s="26"/>
      <c r="AF34" s="24">
        <v>38844</v>
      </c>
      <c r="AG34" s="24">
        <v>37092</v>
      </c>
      <c r="AH34" s="24">
        <v>44604</v>
      </c>
      <c r="AI34" s="24">
        <v>55236</v>
      </c>
      <c r="AJ34" s="26"/>
      <c r="AK34" s="26"/>
      <c r="AL34" s="24">
        <v>11553</v>
      </c>
      <c r="AM34" s="24">
        <v>20464</v>
      </c>
      <c r="AN34" s="24">
        <v>19350</v>
      </c>
      <c r="AO34" s="24">
        <v>26954</v>
      </c>
      <c r="AP34" s="12"/>
      <c r="AQ34" s="12"/>
      <c r="AR34" s="24">
        <v>16841</v>
      </c>
      <c r="AS34" s="24">
        <v>28118</v>
      </c>
      <c r="AT34" s="24">
        <v>18212</v>
      </c>
      <c r="AU34" s="24">
        <v>10616</v>
      </c>
      <c r="AV34" s="14"/>
      <c r="AW34" s="24"/>
      <c r="AX34" s="24"/>
      <c r="AY34" s="24"/>
      <c r="AZ34" s="14"/>
      <c r="BA34" s="24">
        <v>126920</v>
      </c>
      <c r="BB34" s="24">
        <v>213684</v>
      </c>
      <c r="BC34" s="24">
        <v>300800</v>
      </c>
      <c r="BD34" s="14"/>
      <c r="BE34" s="24">
        <v>105454</v>
      </c>
      <c r="BF34" s="24">
        <v>161557</v>
      </c>
      <c r="BG34" s="24">
        <v>217531</v>
      </c>
      <c r="BH34" s="14"/>
      <c r="BI34" s="24">
        <v>190961</v>
      </c>
      <c r="BJ34" s="24">
        <v>277679</v>
      </c>
      <c r="BK34" s="24">
        <v>363335</v>
      </c>
      <c r="BL34" s="14"/>
      <c r="BM34" s="24">
        <v>146631</v>
      </c>
      <c r="BN34" s="24">
        <v>244848</v>
      </c>
      <c r="BO34" s="24">
        <v>330556</v>
      </c>
      <c r="BP34" s="14"/>
      <c r="BQ34" s="24">
        <v>75936</v>
      </c>
      <c r="BR34" s="24">
        <v>120540</v>
      </c>
      <c r="BS34" s="24">
        <v>175776</v>
      </c>
      <c r="BT34" s="14"/>
      <c r="BU34" s="24">
        <v>32017</v>
      </c>
      <c r="BV34" s="24">
        <v>51367</v>
      </c>
      <c r="BW34" s="24">
        <v>78321</v>
      </c>
      <c r="BX34" s="13"/>
      <c r="BY34" s="24">
        <v>44959</v>
      </c>
      <c r="BZ34" s="24">
        <v>63171</v>
      </c>
      <c r="CA34" s="24">
        <v>73787</v>
      </c>
      <c r="CB34" s="13"/>
      <c r="CC34" s="24">
        <v>220077</v>
      </c>
      <c r="CD34" s="24">
        <v>167253</v>
      </c>
    </row>
    <row r="35" spans="1:8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 ht="15" thickBot="1" x14ac:dyDescent="0.35">
      <c r="A36" s="26" t="s">
        <v>139</v>
      </c>
      <c r="B36" s="24">
        <v>122567</v>
      </c>
      <c r="C36" s="24"/>
      <c r="D36" s="24"/>
      <c r="E36" s="24"/>
      <c r="F36" s="26"/>
      <c r="G36" s="26"/>
      <c r="H36" s="24">
        <v>66469</v>
      </c>
      <c r="I36" s="24">
        <v>60451</v>
      </c>
      <c r="J36" s="24">
        <v>86764</v>
      </c>
      <c r="K36" s="24">
        <v>87116</v>
      </c>
      <c r="L36" s="26"/>
      <c r="M36" s="26"/>
      <c r="N36" s="24">
        <v>77702</v>
      </c>
      <c r="O36" s="24">
        <v>27752</v>
      </c>
      <c r="P36" s="24">
        <v>56103</v>
      </c>
      <c r="Q36" s="24">
        <v>55974</v>
      </c>
      <c r="R36" s="26"/>
      <c r="S36" s="26"/>
      <c r="T36" s="24">
        <v>92253</v>
      </c>
      <c r="U36" s="24">
        <v>98708</v>
      </c>
      <c r="V36" s="24">
        <v>86718</v>
      </c>
      <c r="W36" s="24">
        <v>85656</v>
      </c>
      <c r="X36" s="26"/>
      <c r="Y36" s="26"/>
      <c r="Z36" s="24">
        <v>63320</v>
      </c>
      <c r="AA36" s="24">
        <v>83311</v>
      </c>
      <c r="AB36" s="24">
        <v>98217</v>
      </c>
      <c r="AC36" s="24">
        <v>85708</v>
      </c>
      <c r="AD36" s="26"/>
      <c r="AE36" s="26"/>
      <c r="AF36" s="24">
        <v>38844</v>
      </c>
      <c r="AG36" s="24">
        <v>37092</v>
      </c>
      <c r="AH36" s="24">
        <v>44604</v>
      </c>
      <c r="AI36" s="24">
        <v>55236</v>
      </c>
      <c r="AJ36" s="26"/>
      <c r="AK36" s="26"/>
      <c r="AL36" s="24">
        <v>11553</v>
      </c>
      <c r="AM36" s="24">
        <v>20464</v>
      </c>
      <c r="AN36" s="24">
        <v>19350</v>
      </c>
      <c r="AO36" s="24">
        <v>26954</v>
      </c>
      <c r="AP36" s="12"/>
      <c r="AQ36" s="12"/>
      <c r="AR36" s="24">
        <v>16841</v>
      </c>
      <c r="AS36" s="24">
        <v>28118</v>
      </c>
      <c r="AT36" s="24">
        <v>18212</v>
      </c>
      <c r="AU36" s="24">
        <v>10616</v>
      </c>
      <c r="AV36" s="14"/>
      <c r="AW36" s="24"/>
      <c r="AX36" s="24"/>
      <c r="AY36" s="24"/>
      <c r="AZ36" s="14"/>
      <c r="BA36" s="24">
        <v>126920</v>
      </c>
      <c r="BB36" s="24">
        <v>213684</v>
      </c>
      <c r="BC36" s="24">
        <v>300800</v>
      </c>
      <c r="BD36" s="14"/>
      <c r="BE36" s="24">
        <v>105454</v>
      </c>
      <c r="BF36" s="24">
        <v>161557</v>
      </c>
      <c r="BG36" s="24">
        <v>217531</v>
      </c>
      <c r="BH36" s="14"/>
      <c r="BI36" s="24">
        <v>190961</v>
      </c>
      <c r="BJ36" s="24">
        <v>277679</v>
      </c>
      <c r="BK36" s="24">
        <v>363335</v>
      </c>
      <c r="BL36" s="14"/>
      <c r="BM36" s="24">
        <v>146631</v>
      </c>
      <c r="BN36" s="24">
        <v>244848</v>
      </c>
      <c r="BO36" s="24">
        <v>330556</v>
      </c>
      <c r="BP36" s="14"/>
      <c r="BQ36" s="24">
        <v>75936</v>
      </c>
      <c r="BR36" s="24">
        <v>120540</v>
      </c>
      <c r="BS36" s="24">
        <v>175776</v>
      </c>
      <c r="BT36" s="14"/>
      <c r="BU36" s="24">
        <v>32017</v>
      </c>
      <c r="BV36" s="24">
        <v>51367</v>
      </c>
      <c r="BW36" s="24">
        <v>78321</v>
      </c>
      <c r="BX36" s="13"/>
      <c r="BY36" s="24">
        <v>44959</v>
      </c>
      <c r="BZ36" s="24">
        <v>63171</v>
      </c>
      <c r="CA36" s="24">
        <v>73787</v>
      </c>
      <c r="CB36" s="13"/>
      <c r="CC36" s="24">
        <v>220077</v>
      </c>
      <c r="CD36" s="24">
        <v>167253</v>
      </c>
    </row>
    <row r="37" spans="1:82" x14ac:dyDescent="0.3">
      <c r="A37" s="7" t="s">
        <v>164</v>
      </c>
      <c r="B37" s="34">
        <v>-47613</v>
      </c>
      <c r="C37" s="34"/>
      <c r="D37" s="34"/>
      <c r="E37" s="34"/>
      <c r="F37" s="7"/>
      <c r="G37" s="7"/>
      <c r="H37" s="34">
        <v>-26655</v>
      </c>
      <c r="I37" s="34">
        <v>-11964</v>
      </c>
      <c r="J37" s="34">
        <v>10626</v>
      </c>
      <c r="K37" s="34">
        <v>28456</v>
      </c>
      <c r="L37" s="7"/>
      <c r="M37" s="7"/>
      <c r="N37" s="34">
        <v>26431</v>
      </c>
      <c r="O37" s="34">
        <v>-17859</v>
      </c>
      <c r="P37" s="34">
        <v>1290</v>
      </c>
      <c r="Q37" s="34">
        <v>-22840</v>
      </c>
      <c r="R37" s="7"/>
      <c r="S37" s="7"/>
      <c r="T37" s="34">
        <v>-23078</v>
      </c>
      <c r="U37" s="34">
        <v>138</v>
      </c>
      <c r="V37" s="34">
        <v>3038</v>
      </c>
      <c r="W37" s="34">
        <v>-6509</v>
      </c>
      <c r="X37" s="7"/>
      <c r="Y37" s="7"/>
      <c r="Z37" s="34">
        <v>6688</v>
      </c>
      <c r="AA37" s="34">
        <v>1964</v>
      </c>
      <c r="AB37" s="34">
        <v>2856</v>
      </c>
      <c r="AC37" s="34">
        <v>30763</v>
      </c>
      <c r="AD37" s="7"/>
      <c r="AE37" s="7"/>
      <c r="AF37" s="34">
        <v>5183</v>
      </c>
      <c r="AG37" s="34">
        <v>3915</v>
      </c>
      <c r="AH37" s="34">
        <v>-9785</v>
      </c>
      <c r="AI37" s="34">
        <v>-12613</v>
      </c>
      <c r="AJ37" s="7"/>
      <c r="AK37" s="7"/>
      <c r="AL37" s="34" t="s">
        <v>8</v>
      </c>
      <c r="AM37" s="34" t="s">
        <v>8</v>
      </c>
      <c r="AN37" s="34" t="s">
        <v>8</v>
      </c>
      <c r="AO37" s="25">
        <v>-3068</v>
      </c>
      <c r="AP37" s="12"/>
      <c r="AQ37" s="12"/>
      <c r="AR37" s="34" t="s">
        <v>8</v>
      </c>
      <c r="AS37" s="34" t="s">
        <v>8</v>
      </c>
      <c r="AT37" s="34" t="s">
        <v>8</v>
      </c>
      <c r="AU37" s="34" t="s">
        <v>8</v>
      </c>
      <c r="AV37" s="14"/>
      <c r="AW37" s="34"/>
      <c r="AX37" s="34"/>
      <c r="AY37" s="25"/>
      <c r="AZ37" s="14"/>
      <c r="BA37" s="34">
        <v>-38619</v>
      </c>
      <c r="BB37" s="34">
        <v>-27993</v>
      </c>
      <c r="BC37" s="25">
        <v>463</v>
      </c>
      <c r="BD37" s="14"/>
      <c r="BE37" s="34">
        <v>8572</v>
      </c>
      <c r="BF37" s="34">
        <v>9862</v>
      </c>
      <c r="BG37" s="25">
        <v>-12978</v>
      </c>
      <c r="BH37" s="14"/>
      <c r="BI37" s="34">
        <v>-22940</v>
      </c>
      <c r="BJ37" s="34">
        <v>-19902</v>
      </c>
      <c r="BK37" s="25">
        <v>-26411</v>
      </c>
      <c r="BL37" s="14"/>
      <c r="BM37" s="34">
        <v>8652</v>
      </c>
      <c r="BN37" s="34">
        <v>11508</v>
      </c>
      <c r="BO37" s="25">
        <v>42271</v>
      </c>
      <c r="BP37" s="14"/>
      <c r="BQ37" s="34">
        <v>9098</v>
      </c>
      <c r="BR37" s="34">
        <v>-687</v>
      </c>
      <c r="BS37" s="25">
        <v>-13300</v>
      </c>
      <c r="BT37" s="14"/>
      <c r="BU37" s="34" t="s">
        <v>8</v>
      </c>
      <c r="BV37" s="34" t="s">
        <v>8</v>
      </c>
      <c r="BW37" s="25">
        <v>-3068</v>
      </c>
      <c r="BX37" s="13"/>
      <c r="BY37" s="34" t="s">
        <v>8</v>
      </c>
      <c r="BZ37" s="34" t="s">
        <v>8</v>
      </c>
      <c r="CA37" s="34" t="s">
        <v>8</v>
      </c>
      <c r="CB37" s="13"/>
      <c r="CC37" s="34" t="s">
        <v>8</v>
      </c>
      <c r="CD37" s="34" t="s">
        <v>8</v>
      </c>
    </row>
    <row r="38" spans="1:82" x14ac:dyDescent="0.3">
      <c r="A38" s="7" t="s">
        <v>6</v>
      </c>
      <c r="B38" s="13">
        <v>-21580</v>
      </c>
      <c r="C38" s="13"/>
      <c r="D38" s="13"/>
      <c r="E38" s="13"/>
      <c r="F38" s="7"/>
      <c r="G38" s="7"/>
      <c r="H38" s="13">
        <v>-22567</v>
      </c>
      <c r="I38" s="13">
        <v>-20594</v>
      </c>
      <c r="J38" s="13">
        <v>-23641</v>
      </c>
      <c r="K38" s="13">
        <v>-22167</v>
      </c>
      <c r="L38" s="7"/>
      <c r="M38" s="7"/>
      <c r="N38" s="13">
        <v>-39301</v>
      </c>
      <c r="O38" s="13">
        <v>-23322</v>
      </c>
      <c r="P38" s="13">
        <v>-26695</v>
      </c>
      <c r="Q38" s="13">
        <v>-28755</v>
      </c>
      <c r="R38" s="7"/>
      <c r="S38" s="7"/>
      <c r="T38" s="13">
        <v>-25450</v>
      </c>
      <c r="U38" s="13">
        <v>-24822</v>
      </c>
      <c r="V38" s="13">
        <v>-26544</v>
      </c>
      <c r="W38" s="13">
        <v>-28716</v>
      </c>
      <c r="X38" s="7"/>
      <c r="Y38" s="7"/>
      <c r="Z38" s="13">
        <v>-19663</v>
      </c>
      <c r="AA38" s="13">
        <v>-24348</v>
      </c>
      <c r="AB38" s="13">
        <v>-24327</v>
      </c>
      <c r="AC38" s="13">
        <v>-23902</v>
      </c>
      <c r="AD38" s="7"/>
      <c r="AE38" s="7"/>
      <c r="AF38" s="13">
        <v>-15716</v>
      </c>
      <c r="AG38" s="13">
        <v>-19966</v>
      </c>
      <c r="AH38" s="13">
        <v>-19450</v>
      </c>
      <c r="AI38" s="13">
        <v>-19753</v>
      </c>
      <c r="AJ38" s="7"/>
      <c r="AK38" s="7"/>
      <c r="AL38" s="13">
        <v>-21522</v>
      </c>
      <c r="AM38" s="13">
        <v>-16614</v>
      </c>
      <c r="AN38" s="13">
        <v>-20785</v>
      </c>
      <c r="AO38" s="13">
        <v>-16853</v>
      </c>
      <c r="AP38" s="13"/>
      <c r="AQ38" s="13"/>
      <c r="AR38" s="13">
        <v>-25471</v>
      </c>
      <c r="AS38" s="13">
        <v>-24380</v>
      </c>
      <c r="AT38" s="13">
        <v>-24492</v>
      </c>
      <c r="AU38" s="13">
        <v>-31214</v>
      </c>
      <c r="AV38" s="13"/>
      <c r="AW38" s="13"/>
      <c r="AX38" s="13"/>
      <c r="AY38" s="13"/>
      <c r="AZ38" s="13"/>
      <c r="BA38" s="13">
        <v>-43161</v>
      </c>
      <c r="BB38" s="13">
        <v>-66802</v>
      </c>
      <c r="BC38" s="13">
        <v>-88969</v>
      </c>
      <c r="BD38" s="13"/>
      <c r="BE38" s="13">
        <v>-62623</v>
      </c>
      <c r="BF38" s="13">
        <v>-89318</v>
      </c>
      <c r="BG38" s="13">
        <v>-118073</v>
      </c>
      <c r="BH38" s="13"/>
      <c r="BI38" s="13">
        <v>-50272</v>
      </c>
      <c r="BJ38" s="13">
        <v>-76816</v>
      </c>
      <c r="BK38" s="13">
        <v>-105532</v>
      </c>
      <c r="BL38" s="13"/>
      <c r="BM38" s="13">
        <v>-44011</v>
      </c>
      <c r="BN38" s="13">
        <v>-68338</v>
      </c>
      <c r="BO38" s="13">
        <v>-92240</v>
      </c>
      <c r="BP38" s="13"/>
      <c r="BQ38" s="13">
        <v>-35682</v>
      </c>
      <c r="BR38" s="13">
        <v>-55132</v>
      </c>
      <c r="BS38" s="13">
        <v>-74885</v>
      </c>
      <c r="BT38" s="13"/>
      <c r="BU38" s="13">
        <v>-38136</v>
      </c>
      <c r="BV38" s="13">
        <v>-58921</v>
      </c>
      <c r="BW38" s="13">
        <v>-75774</v>
      </c>
      <c r="BX38" s="13"/>
      <c r="BY38" s="13">
        <v>-49851</v>
      </c>
      <c r="BZ38" s="13">
        <v>-74343</v>
      </c>
      <c r="CA38" s="13">
        <v>-105557</v>
      </c>
      <c r="CB38" s="13"/>
      <c r="CC38" s="13">
        <v>-100528</v>
      </c>
      <c r="CD38" s="13">
        <v>-69968</v>
      </c>
    </row>
    <row r="39" spans="1:82" x14ac:dyDescent="0.3">
      <c r="A39" s="7" t="s">
        <v>140</v>
      </c>
      <c r="B39" s="34">
        <v>-1026</v>
      </c>
      <c r="C39" s="34"/>
      <c r="D39" s="34"/>
      <c r="E39" s="34"/>
      <c r="F39" s="7"/>
      <c r="G39" s="7"/>
      <c r="H39" s="34">
        <v>-2054</v>
      </c>
      <c r="I39" s="34">
        <v>-1716</v>
      </c>
      <c r="J39" s="34">
        <v>-1911</v>
      </c>
      <c r="K39" s="34">
        <v>-940</v>
      </c>
      <c r="L39" s="7"/>
      <c r="M39" s="7"/>
      <c r="N39" s="34">
        <v>-1920</v>
      </c>
      <c r="O39" s="34">
        <v>-2015</v>
      </c>
      <c r="P39" s="34">
        <v>-1904</v>
      </c>
      <c r="Q39" s="34">
        <v>-2605</v>
      </c>
      <c r="R39" s="7"/>
      <c r="S39" s="7"/>
      <c r="T39" s="34">
        <v>-1255</v>
      </c>
      <c r="U39" s="34">
        <v>138</v>
      </c>
      <c r="V39" s="34">
        <v>-325</v>
      </c>
      <c r="W39" s="34">
        <v>-1275</v>
      </c>
      <c r="X39" s="7"/>
      <c r="Y39" s="7"/>
      <c r="Z39" s="34">
        <v>-780</v>
      </c>
      <c r="AA39" s="34">
        <v>-1022</v>
      </c>
      <c r="AB39" s="34">
        <v>-1840</v>
      </c>
      <c r="AC39" s="34">
        <v>-1804</v>
      </c>
      <c r="AD39" s="7"/>
      <c r="AE39" s="7"/>
      <c r="AF39" s="34">
        <v>-1009</v>
      </c>
      <c r="AG39" s="13">
        <v>-1027</v>
      </c>
      <c r="AH39" s="13">
        <v>-1061</v>
      </c>
      <c r="AI39" s="13">
        <v>-978</v>
      </c>
      <c r="AJ39" s="7"/>
      <c r="AK39" s="7"/>
      <c r="AL39" s="34">
        <v>-490</v>
      </c>
      <c r="AM39" s="13">
        <v>-233</v>
      </c>
      <c r="AN39" s="13">
        <v>-1144</v>
      </c>
      <c r="AO39" s="13">
        <v>-1500</v>
      </c>
      <c r="AP39" s="13"/>
      <c r="AQ39" s="13"/>
      <c r="AR39" s="34">
        <v>-1201</v>
      </c>
      <c r="AS39" s="34">
        <v>-1915</v>
      </c>
      <c r="AT39" s="13">
        <v>-1423</v>
      </c>
      <c r="AU39" s="13">
        <v>-3684</v>
      </c>
      <c r="AV39" s="13"/>
      <c r="AW39" s="13"/>
      <c r="AX39" s="13"/>
      <c r="AY39" s="13"/>
      <c r="AZ39" s="13"/>
      <c r="BA39" s="13">
        <v>-3770</v>
      </c>
      <c r="BB39" s="13">
        <v>-5681</v>
      </c>
      <c r="BC39" s="13">
        <v>-6621</v>
      </c>
      <c r="BD39" s="13"/>
      <c r="BE39" s="13">
        <v>-3935</v>
      </c>
      <c r="BF39" s="13">
        <v>-5839</v>
      </c>
      <c r="BG39" s="13">
        <v>-8444</v>
      </c>
      <c r="BH39" s="13"/>
      <c r="BI39" s="13">
        <v>-1117</v>
      </c>
      <c r="BJ39" s="13">
        <v>-1442</v>
      </c>
      <c r="BK39" s="13">
        <v>-2717</v>
      </c>
      <c r="BL39" s="13"/>
      <c r="BM39" s="13">
        <v>-1802</v>
      </c>
      <c r="BN39" s="13">
        <v>-3642</v>
      </c>
      <c r="BO39" s="13">
        <v>-5446</v>
      </c>
      <c r="BP39" s="13"/>
      <c r="BQ39" s="13">
        <v>-2036</v>
      </c>
      <c r="BR39" s="13">
        <v>-3097</v>
      </c>
      <c r="BS39" s="13">
        <v>-4075</v>
      </c>
      <c r="BT39" s="13"/>
      <c r="BU39" s="13">
        <v>-723</v>
      </c>
      <c r="BV39" s="13">
        <v>-1867</v>
      </c>
      <c r="BW39" s="13">
        <v>-3367</v>
      </c>
      <c r="BX39" s="13"/>
      <c r="BY39" s="34">
        <v>-3115</v>
      </c>
      <c r="BZ39" s="13">
        <v>-4539</v>
      </c>
      <c r="CA39" s="13">
        <v>-8223</v>
      </c>
      <c r="CB39" s="13"/>
      <c r="CC39" s="13">
        <v>-8373</v>
      </c>
      <c r="CD39" s="13">
        <v>-9167</v>
      </c>
    </row>
    <row r="40" spans="1:82" x14ac:dyDescent="0.3">
      <c r="A40" s="7" t="s">
        <v>141</v>
      </c>
      <c r="B40" s="34" t="s">
        <v>8</v>
      </c>
      <c r="C40" s="13"/>
      <c r="D40" s="13"/>
      <c r="E40" s="13"/>
      <c r="F40" s="7"/>
      <c r="G40" s="7"/>
      <c r="H40" s="34" t="s">
        <v>8</v>
      </c>
      <c r="I40" s="13">
        <v>-8061</v>
      </c>
      <c r="J40" s="13">
        <v>9106</v>
      </c>
      <c r="K40" s="13">
        <v>-17641</v>
      </c>
      <c r="L40" s="7"/>
      <c r="M40" s="7"/>
      <c r="N40" s="34">
        <v>-100686</v>
      </c>
      <c r="O40" s="34" t="s">
        <v>8</v>
      </c>
      <c r="P40" s="34">
        <v>-1582</v>
      </c>
      <c r="Q40" s="34">
        <v>-84248</v>
      </c>
      <c r="R40" s="7"/>
      <c r="S40" s="7"/>
      <c r="T40" s="34">
        <v>-303</v>
      </c>
      <c r="U40" s="34">
        <v>-560</v>
      </c>
      <c r="V40" s="34">
        <v>-8405</v>
      </c>
      <c r="W40" s="34">
        <v>-16581</v>
      </c>
      <c r="X40" s="7"/>
      <c r="Y40" s="7"/>
      <c r="Z40" s="34">
        <v>-1832</v>
      </c>
      <c r="AA40" s="34">
        <v>-9210</v>
      </c>
      <c r="AB40" s="34">
        <v>-3501</v>
      </c>
      <c r="AC40" s="34">
        <v>-6864</v>
      </c>
      <c r="AD40" s="7"/>
      <c r="AE40" s="7"/>
      <c r="AF40" s="34" t="s">
        <v>8</v>
      </c>
      <c r="AG40" s="34">
        <v>-4602</v>
      </c>
      <c r="AH40" s="13">
        <v>-180</v>
      </c>
      <c r="AI40" s="13">
        <v>-1052</v>
      </c>
      <c r="AJ40" s="7"/>
      <c r="AK40" s="7"/>
      <c r="AL40" s="34" t="s">
        <v>8</v>
      </c>
      <c r="AM40" s="34">
        <v>-447</v>
      </c>
      <c r="AN40" s="13">
        <v>-13268</v>
      </c>
      <c r="AO40" s="13">
        <v>-11987</v>
      </c>
      <c r="AP40" s="13"/>
      <c r="AQ40" s="13"/>
      <c r="AR40" s="34" t="s">
        <v>8</v>
      </c>
      <c r="AS40" s="34" t="s">
        <v>8</v>
      </c>
      <c r="AT40" s="34">
        <v>-3704</v>
      </c>
      <c r="AU40" s="13">
        <v>-175954</v>
      </c>
      <c r="AV40" s="13"/>
      <c r="AW40" s="13"/>
      <c r="AX40" s="13"/>
      <c r="AY40" s="13"/>
      <c r="AZ40" s="13"/>
      <c r="BA40" s="13">
        <v>-8061</v>
      </c>
      <c r="BB40" s="13">
        <v>1045</v>
      </c>
      <c r="BC40" s="13">
        <v>-16596</v>
      </c>
      <c r="BD40" s="13"/>
      <c r="BE40" s="13">
        <v>-100686</v>
      </c>
      <c r="BF40" s="13">
        <v>-102268</v>
      </c>
      <c r="BG40" s="13">
        <v>-186516</v>
      </c>
      <c r="BH40" s="13"/>
      <c r="BI40" s="13">
        <v>-863</v>
      </c>
      <c r="BJ40" s="13">
        <v>-9268</v>
      </c>
      <c r="BK40" s="13">
        <v>-25849</v>
      </c>
      <c r="BL40" s="13"/>
      <c r="BM40" s="13">
        <v>-11042</v>
      </c>
      <c r="BN40" s="13">
        <v>-14543</v>
      </c>
      <c r="BO40" s="13">
        <v>-21407</v>
      </c>
      <c r="BP40" s="13"/>
      <c r="BQ40" s="13">
        <v>-4602</v>
      </c>
      <c r="BR40" s="13">
        <v>-4782</v>
      </c>
      <c r="BS40" s="13">
        <v>-5834</v>
      </c>
      <c r="BT40" s="13"/>
      <c r="BU40" s="34">
        <v>-447</v>
      </c>
      <c r="BV40" s="13">
        <v>-13715</v>
      </c>
      <c r="BW40" s="13">
        <v>-25702</v>
      </c>
      <c r="BX40" s="13"/>
      <c r="BY40" s="34" t="s">
        <v>8</v>
      </c>
      <c r="BZ40" s="34">
        <v>-3704</v>
      </c>
      <c r="CA40" s="13">
        <v>-179658</v>
      </c>
      <c r="CB40" s="13"/>
      <c r="CC40" s="13">
        <v>-39797</v>
      </c>
      <c r="CD40" s="34">
        <v>-10962</v>
      </c>
    </row>
    <row r="41" spans="1:82" x14ac:dyDescent="0.3">
      <c r="A41" s="7" t="s">
        <v>196</v>
      </c>
      <c r="B41" s="34">
        <v>1782</v>
      </c>
      <c r="C41" s="34"/>
      <c r="D41" s="34"/>
      <c r="E41" s="34"/>
      <c r="F41" s="7"/>
      <c r="G41" s="7"/>
      <c r="H41" s="34">
        <v>2461</v>
      </c>
      <c r="I41" s="34">
        <v>1487</v>
      </c>
      <c r="J41" s="34">
        <v>1603</v>
      </c>
      <c r="K41" s="34">
        <v>1967</v>
      </c>
      <c r="L41" s="7"/>
      <c r="M41" s="7"/>
      <c r="N41" s="34">
        <v>2784</v>
      </c>
      <c r="O41" s="34">
        <v>1991</v>
      </c>
      <c r="P41" s="34">
        <v>2544</v>
      </c>
      <c r="Q41" s="34">
        <v>2061</v>
      </c>
      <c r="R41" s="7"/>
      <c r="S41" s="7"/>
      <c r="T41" s="34">
        <v>1341</v>
      </c>
      <c r="U41" s="34">
        <v>1496</v>
      </c>
      <c r="V41" s="34">
        <v>1480</v>
      </c>
      <c r="W41" s="34">
        <v>538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7"/>
      <c r="AK41" s="7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/>
      <c r="AR41" s="34" t="s">
        <v>8</v>
      </c>
      <c r="AS41" s="34" t="s">
        <v>8</v>
      </c>
      <c r="AT41" s="34" t="s">
        <v>8</v>
      </c>
      <c r="AU41" s="34" t="s">
        <v>8</v>
      </c>
      <c r="AV41" s="13"/>
      <c r="AW41" s="13"/>
      <c r="AX41" s="13"/>
      <c r="AY41" s="13"/>
      <c r="AZ41" s="13"/>
      <c r="BA41" s="13">
        <v>3948</v>
      </c>
      <c r="BB41" s="13">
        <v>5551</v>
      </c>
      <c r="BC41" s="13">
        <v>7518</v>
      </c>
      <c r="BD41" s="13"/>
      <c r="BE41" s="13">
        <v>4775</v>
      </c>
      <c r="BF41" s="13">
        <v>7319</v>
      </c>
      <c r="BG41" s="13">
        <v>9380</v>
      </c>
      <c r="BH41" s="13"/>
      <c r="BI41" s="13">
        <v>2837</v>
      </c>
      <c r="BJ41" s="13">
        <v>4317</v>
      </c>
      <c r="BK41" s="13">
        <v>4855</v>
      </c>
      <c r="BL41" s="13"/>
      <c r="BM41" s="34" t="s">
        <v>8</v>
      </c>
      <c r="BN41" s="34" t="s">
        <v>8</v>
      </c>
      <c r="BO41" s="34" t="s">
        <v>8</v>
      </c>
      <c r="BP41" s="13"/>
      <c r="BQ41" s="34" t="s">
        <v>8</v>
      </c>
      <c r="BR41" s="34" t="s">
        <v>8</v>
      </c>
      <c r="BS41" s="34" t="s">
        <v>8</v>
      </c>
      <c r="BT41" s="13"/>
      <c r="BU41" s="34" t="s">
        <v>8</v>
      </c>
      <c r="BV41" s="34" t="s">
        <v>8</v>
      </c>
      <c r="BW41" s="34" t="s">
        <v>8</v>
      </c>
      <c r="BX41" s="13"/>
      <c r="BY41" s="34" t="s">
        <v>8</v>
      </c>
      <c r="BZ41" s="34" t="s">
        <v>8</v>
      </c>
      <c r="CA41" s="34" t="s">
        <v>8</v>
      </c>
      <c r="CB41" s="13"/>
      <c r="CC41" s="34" t="s">
        <v>8</v>
      </c>
      <c r="CD41" s="34" t="s">
        <v>8</v>
      </c>
    </row>
    <row r="42" spans="1:82" x14ac:dyDescent="0.3">
      <c r="A42" s="7" t="s">
        <v>142</v>
      </c>
      <c r="B42" s="13">
        <v>4512</v>
      </c>
      <c r="C42" s="13"/>
      <c r="D42" s="13"/>
      <c r="E42" s="13"/>
      <c r="F42" s="7"/>
      <c r="G42" s="7"/>
      <c r="H42" s="13">
        <v>-1754</v>
      </c>
      <c r="I42" s="13">
        <v>-394</v>
      </c>
      <c r="J42" s="13">
        <v>-1269</v>
      </c>
      <c r="K42" s="13">
        <v>-7369</v>
      </c>
      <c r="L42" s="7"/>
      <c r="M42" s="7"/>
      <c r="N42" s="13">
        <v>-159</v>
      </c>
      <c r="O42" s="13">
        <v>-7400</v>
      </c>
      <c r="P42" s="13">
        <v>-1278</v>
      </c>
      <c r="Q42" s="13">
        <v>-2726</v>
      </c>
      <c r="R42" s="7"/>
      <c r="S42" s="7"/>
      <c r="T42" s="13">
        <v>2472</v>
      </c>
      <c r="U42" s="13">
        <v>1543</v>
      </c>
      <c r="V42" s="13">
        <v>423</v>
      </c>
      <c r="W42" s="13">
        <v>-1444</v>
      </c>
      <c r="X42" s="7"/>
      <c r="Y42" s="7"/>
      <c r="Z42" s="13">
        <v>2316</v>
      </c>
      <c r="AA42" s="13">
        <v>1272</v>
      </c>
      <c r="AB42" s="13">
        <v>-402</v>
      </c>
      <c r="AC42" s="13">
        <v>-428</v>
      </c>
      <c r="AD42" s="7"/>
      <c r="AE42" s="7"/>
      <c r="AF42" s="13">
        <v>829</v>
      </c>
      <c r="AG42" s="13">
        <v>430</v>
      </c>
      <c r="AH42" s="13">
        <v>1800</v>
      </c>
      <c r="AI42" s="13">
        <v>-1745</v>
      </c>
      <c r="AJ42" s="7"/>
      <c r="AK42" s="7"/>
      <c r="AL42" s="13">
        <v>-763</v>
      </c>
      <c r="AM42" s="13">
        <v>-394</v>
      </c>
      <c r="AN42" s="13">
        <v>1736</v>
      </c>
      <c r="AO42" s="13">
        <v>398</v>
      </c>
      <c r="AP42" s="13"/>
      <c r="AQ42" s="13"/>
      <c r="AR42" s="13">
        <v>-7072</v>
      </c>
      <c r="AS42" s="13">
        <v>-1361</v>
      </c>
      <c r="AT42" s="13">
        <v>-3832</v>
      </c>
      <c r="AU42" s="13">
        <v>-575</v>
      </c>
      <c r="AV42" s="13"/>
      <c r="AW42" s="13"/>
      <c r="AX42" s="13"/>
      <c r="AY42" s="13"/>
      <c r="AZ42" s="13"/>
      <c r="BA42" s="13">
        <v>-2148</v>
      </c>
      <c r="BB42" s="13">
        <v>-3417</v>
      </c>
      <c r="BC42" s="13">
        <v>-10786</v>
      </c>
      <c r="BD42" s="13"/>
      <c r="BE42" s="13">
        <v>-7559</v>
      </c>
      <c r="BF42" s="13">
        <v>-8837</v>
      </c>
      <c r="BG42" s="13">
        <v>-11563</v>
      </c>
      <c r="BH42" s="13"/>
      <c r="BI42" s="13">
        <v>4015</v>
      </c>
      <c r="BJ42" s="13">
        <v>4438</v>
      </c>
      <c r="BK42" s="13">
        <v>2994</v>
      </c>
      <c r="BL42" s="13"/>
      <c r="BM42" s="13">
        <v>3588</v>
      </c>
      <c r="BN42" s="13">
        <v>3186</v>
      </c>
      <c r="BO42" s="13">
        <v>2758</v>
      </c>
      <c r="BP42" s="13"/>
      <c r="BQ42" s="13">
        <v>1259</v>
      </c>
      <c r="BR42" s="13">
        <v>3059</v>
      </c>
      <c r="BS42" s="13">
        <v>1314</v>
      </c>
      <c r="BT42" s="13"/>
      <c r="BU42" s="13">
        <v>-1157</v>
      </c>
      <c r="BV42" s="13">
        <v>579</v>
      </c>
      <c r="BW42" s="13">
        <v>977</v>
      </c>
      <c r="BX42" s="13"/>
      <c r="BY42" s="13">
        <v>-8434</v>
      </c>
      <c r="BZ42" s="13">
        <v>-12265</v>
      </c>
      <c r="CA42" s="13">
        <v>-12840</v>
      </c>
      <c r="CB42" s="13"/>
      <c r="CC42" s="13">
        <v>465</v>
      </c>
      <c r="CD42" s="13">
        <v>6808</v>
      </c>
    </row>
    <row r="43" spans="1:82" ht="15" thickBot="1" x14ac:dyDescent="0.35">
      <c r="A43" s="26" t="s">
        <v>9</v>
      </c>
      <c r="B43" s="24">
        <v>58642</v>
      </c>
      <c r="C43" s="24"/>
      <c r="D43" s="24"/>
      <c r="E43" s="24"/>
      <c r="F43" s="26"/>
      <c r="G43" s="26"/>
      <c r="H43" s="24">
        <v>15900</v>
      </c>
      <c r="I43" s="24">
        <v>19209</v>
      </c>
      <c r="J43" s="24">
        <v>81278</v>
      </c>
      <c r="K43" s="24">
        <v>69422</v>
      </c>
      <c r="L43" s="26"/>
      <c r="M43" s="26"/>
      <c r="N43" s="24">
        <v>-35149</v>
      </c>
      <c r="O43" s="24">
        <v>-20853</v>
      </c>
      <c r="P43" s="24">
        <v>28478</v>
      </c>
      <c r="Q43" s="24">
        <v>-83139</v>
      </c>
      <c r="R43" s="26"/>
      <c r="S43" s="26"/>
      <c r="T43" s="24">
        <v>45980</v>
      </c>
      <c r="U43" s="24">
        <v>76641</v>
      </c>
      <c r="V43" s="24">
        <v>56385</v>
      </c>
      <c r="W43" s="24">
        <v>31669</v>
      </c>
      <c r="X43" s="26"/>
      <c r="Y43" s="26"/>
      <c r="Z43" s="24">
        <v>50049</v>
      </c>
      <c r="AA43" s="24">
        <v>51967</v>
      </c>
      <c r="AB43" s="24">
        <v>71003</v>
      </c>
      <c r="AC43" s="24">
        <v>83473</v>
      </c>
      <c r="AD43" s="26"/>
      <c r="AE43" s="26"/>
      <c r="AF43" s="24">
        <v>28131</v>
      </c>
      <c r="AG43" s="24">
        <v>15842</v>
      </c>
      <c r="AH43" s="24">
        <v>15928</v>
      </c>
      <c r="AI43" s="24">
        <v>19095</v>
      </c>
      <c r="AJ43" s="26"/>
      <c r="AK43" s="26"/>
      <c r="AL43" s="24">
        <v>-11222</v>
      </c>
      <c r="AM43" s="24">
        <v>2776</v>
      </c>
      <c r="AN43" s="24">
        <v>-14111</v>
      </c>
      <c r="AO43" s="24">
        <v>-6056</v>
      </c>
      <c r="AP43" s="12"/>
      <c r="AQ43" s="12"/>
      <c r="AR43" s="24">
        <v>-16903</v>
      </c>
      <c r="AS43" s="24">
        <v>462</v>
      </c>
      <c r="AT43" s="24">
        <v>-15239</v>
      </c>
      <c r="AU43" s="24">
        <v>-200811</v>
      </c>
      <c r="AV43" s="14"/>
      <c r="AW43" s="24"/>
      <c r="AX43" s="24"/>
      <c r="AY43" s="24"/>
      <c r="AZ43" s="14"/>
      <c r="BA43" s="24">
        <v>35109</v>
      </c>
      <c r="BB43" s="24">
        <v>116387</v>
      </c>
      <c r="BC43" s="24">
        <v>185809</v>
      </c>
      <c r="BD43" s="14"/>
      <c r="BE43" s="24">
        <v>-56002</v>
      </c>
      <c r="BF43" s="24">
        <v>-27524</v>
      </c>
      <c r="BG43" s="24">
        <v>-110663</v>
      </c>
      <c r="BH43" s="14"/>
      <c r="BI43" s="24">
        <v>122621</v>
      </c>
      <c r="BJ43" s="24">
        <v>179006</v>
      </c>
      <c r="BK43" s="24">
        <v>210675</v>
      </c>
      <c r="BL43" s="14"/>
      <c r="BM43" s="24">
        <v>102016</v>
      </c>
      <c r="BN43" s="24">
        <v>173019</v>
      </c>
      <c r="BO43" s="24">
        <v>256492</v>
      </c>
      <c r="BP43" s="14"/>
      <c r="BQ43" s="24">
        <v>43973</v>
      </c>
      <c r="BR43" s="24">
        <v>59901</v>
      </c>
      <c r="BS43" s="24">
        <v>78996</v>
      </c>
      <c r="BT43" s="14"/>
      <c r="BU43" s="24">
        <v>-8446</v>
      </c>
      <c r="BV43" s="24">
        <v>-22557</v>
      </c>
      <c r="BW43" s="24">
        <v>-28613</v>
      </c>
      <c r="BX43" s="13"/>
      <c r="BY43" s="24">
        <v>-16441</v>
      </c>
      <c r="BZ43" s="24">
        <v>-31680</v>
      </c>
      <c r="CA43" s="24">
        <v>-232491</v>
      </c>
      <c r="CB43" s="13"/>
      <c r="CC43" s="24">
        <v>71844</v>
      </c>
      <c r="CD43" s="24">
        <v>83964</v>
      </c>
    </row>
    <row r="44" spans="1:82" x14ac:dyDescent="0.3">
      <c r="A44" s="7" t="s">
        <v>10</v>
      </c>
      <c r="B44" s="13">
        <v>-15140</v>
      </c>
      <c r="C44" s="13"/>
      <c r="D44" s="13"/>
      <c r="E44" s="13"/>
      <c r="F44" s="7"/>
      <c r="G44" s="7"/>
      <c r="H44" s="13">
        <v>-15511</v>
      </c>
      <c r="I44" s="13">
        <v>-20600</v>
      </c>
      <c r="J44" s="13">
        <v>-13295</v>
      </c>
      <c r="K44" s="13">
        <v>-13054</v>
      </c>
      <c r="L44" s="7"/>
      <c r="M44" s="7"/>
      <c r="N44" s="13">
        <v>-13331</v>
      </c>
      <c r="O44" s="13">
        <v>-15871</v>
      </c>
      <c r="P44" s="13">
        <v>-15823</v>
      </c>
      <c r="Q44" s="13">
        <v>-16391</v>
      </c>
      <c r="R44" s="7"/>
      <c r="S44" s="7"/>
      <c r="T44" s="13">
        <v>-8825</v>
      </c>
      <c r="U44" s="13">
        <v>-9084</v>
      </c>
      <c r="V44" s="13">
        <v>-8641</v>
      </c>
      <c r="W44" s="13">
        <v>-12160</v>
      </c>
      <c r="X44" s="7"/>
      <c r="Y44" s="7"/>
      <c r="Z44" s="13">
        <f>-9073+541</f>
        <v>-8532</v>
      </c>
      <c r="AA44" s="13">
        <v>-8680</v>
      </c>
      <c r="AB44" s="13">
        <v>-8736</v>
      </c>
      <c r="AC44" s="13">
        <v>-10314</v>
      </c>
      <c r="AD44" s="7"/>
      <c r="AE44" s="7"/>
      <c r="AF44" s="13">
        <v>-9243</v>
      </c>
      <c r="AG44" s="13">
        <f>-8098+663</f>
        <v>-7435</v>
      </c>
      <c r="AH44" s="13">
        <v>-26621</v>
      </c>
      <c r="AI44" s="13">
        <v>-8196</v>
      </c>
      <c r="AJ44" s="7"/>
      <c r="AK44" s="7"/>
      <c r="AL44" s="13">
        <v>-8963</v>
      </c>
      <c r="AM44" s="13">
        <v>-7637</v>
      </c>
      <c r="AN44" s="13">
        <v>-8641</v>
      </c>
      <c r="AO44" s="13">
        <v>-8860</v>
      </c>
      <c r="AP44" s="13"/>
      <c r="AQ44" s="13"/>
      <c r="AR44" s="13">
        <v>-9030</v>
      </c>
      <c r="AS44" s="13">
        <v>-8095</v>
      </c>
      <c r="AT44" s="13">
        <v>-8968</v>
      </c>
      <c r="AU44" s="13">
        <v>-9562</v>
      </c>
      <c r="AV44" s="13"/>
      <c r="AW44" s="13"/>
      <c r="AX44" s="13"/>
      <c r="AY44" s="13"/>
      <c r="AZ44" s="13"/>
      <c r="BA44" s="13">
        <v>-36111</v>
      </c>
      <c r="BB44" s="13">
        <v>-49406</v>
      </c>
      <c r="BC44" s="13">
        <v>-62460</v>
      </c>
      <c r="BD44" s="13"/>
      <c r="BE44" s="13">
        <v>-29202</v>
      </c>
      <c r="BF44" s="13">
        <v>-45025</v>
      </c>
      <c r="BG44" s="13">
        <v>-61416</v>
      </c>
      <c r="BH44" s="13"/>
      <c r="BI44" s="13">
        <v>-17909</v>
      </c>
      <c r="BJ44" s="13">
        <v>-26550</v>
      </c>
      <c r="BK44" s="13">
        <f>-41070+2360</f>
        <v>-38710</v>
      </c>
      <c r="BL44" s="13"/>
      <c r="BM44" s="13">
        <v>-17212</v>
      </c>
      <c r="BN44" s="13">
        <f>-28080+2132</f>
        <v>-25948</v>
      </c>
      <c r="BO44" s="13">
        <f>-39321+3059</f>
        <v>-36262</v>
      </c>
      <c r="BP44" s="13"/>
      <c r="BQ44" s="13">
        <v>-16678</v>
      </c>
      <c r="BR44" s="13">
        <v>-43299</v>
      </c>
      <c r="BS44" s="13">
        <v>-51495</v>
      </c>
      <c r="BT44" s="13"/>
      <c r="BU44" s="13">
        <v>-16601</v>
      </c>
      <c r="BV44" s="13">
        <v>-25242</v>
      </c>
      <c r="BW44" s="13">
        <v>-34101</v>
      </c>
      <c r="BX44" s="13"/>
      <c r="BY44" s="13">
        <v>-17125</v>
      </c>
      <c r="BZ44" s="13">
        <v>-26093</v>
      </c>
      <c r="CA44" s="13">
        <v>-35655</v>
      </c>
      <c r="CB44" s="13"/>
      <c r="CC44" s="13">
        <v>-27622</v>
      </c>
      <c r="CD44" s="13">
        <v>-33115</v>
      </c>
    </row>
    <row r="45" spans="1:82" x14ac:dyDescent="0.3">
      <c r="A45" s="7" t="s">
        <v>11</v>
      </c>
      <c r="B45" s="13">
        <v>-6633</v>
      </c>
      <c r="C45" s="13"/>
      <c r="D45" s="13"/>
      <c r="E45" s="13"/>
      <c r="F45" s="7"/>
      <c r="G45" s="7"/>
      <c r="H45" s="13">
        <v>2694</v>
      </c>
      <c r="I45" s="13">
        <v>1810</v>
      </c>
      <c r="J45" s="13">
        <v>936</v>
      </c>
      <c r="K45" s="13">
        <v>-391</v>
      </c>
      <c r="L45" s="7"/>
      <c r="M45" s="7"/>
      <c r="N45" s="13">
        <v>-10787</v>
      </c>
      <c r="O45" s="13">
        <v>4726</v>
      </c>
      <c r="P45" s="13">
        <v>-674</v>
      </c>
      <c r="Q45" s="13">
        <v>-6273</v>
      </c>
      <c r="R45" s="7"/>
      <c r="S45" s="7"/>
      <c r="T45" s="13">
        <v>994</v>
      </c>
      <c r="U45" s="13">
        <v>-2435</v>
      </c>
      <c r="V45" s="13">
        <v>770</v>
      </c>
      <c r="W45" s="13">
        <v>-1775</v>
      </c>
      <c r="X45" s="7"/>
      <c r="Y45" s="7"/>
      <c r="Z45" s="13">
        <v>-1668</v>
      </c>
      <c r="AA45" s="13">
        <v>-13301</v>
      </c>
      <c r="AB45" s="13">
        <v>-2934</v>
      </c>
      <c r="AC45" s="13">
        <v>6580</v>
      </c>
      <c r="AD45" s="7"/>
      <c r="AE45" s="7"/>
      <c r="AF45" s="34">
        <v>2909</v>
      </c>
      <c r="AG45" s="13">
        <v>-4702</v>
      </c>
      <c r="AH45" s="13">
        <v>3185</v>
      </c>
      <c r="AI45" s="13">
        <v>-3585</v>
      </c>
      <c r="AJ45" s="7"/>
      <c r="AK45" s="7"/>
      <c r="AL45" s="34">
        <v>7457</v>
      </c>
      <c r="AM45" s="13">
        <v>9558</v>
      </c>
      <c r="AN45" s="13">
        <v>-1765</v>
      </c>
      <c r="AO45" s="13">
        <v>-1378</v>
      </c>
      <c r="AP45" s="13"/>
      <c r="AQ45" s="13"/>
      <c r="AR45" s="34">
        <v>-19746</v>
      </c>
      <c r="AS45" s="34">
        <v>3728</v>
      </c>
      <c r="AT45" s="13">
        <v>-28411</v>
      </c>
      <c r="AU45" s="13">
        <v>10955</v>
      </c>
      <c r="AV45" s="13"/>
      <c r="AW45" s="13"/>
      <c r="AX45" s="13"/>
      <c r="AY45" s="13"/>
      <c r="AZ45" s="13"/>
      <c r="BA45" s="13">
        <v>4504</v>
      </c>
      <c r="BB45" s="13">
        <v>5440</v>
      </c>
      <c r="BC45" s="13">
        <v>5049</v>
      </c>
      <c r="BD45" s="13"/>
      <c r="BE45" s="13">
        <v>-6061</v>
      </c>
      <c r="BF45" s="13">
        <v>-6735</v>
      </c>
      <c r="BG45" s="13">
        <v>-13008</v>
      </c>
      <c r="BH45" s="13"/>
      <c r="BI45" s="13">
        <v>-1441</v>
      </c>
      <c r="BJ45" s="13">
        <v>-671</v>
      </c>
      <c r="BK45" s="13">
        <v>-2446</v>
      </c>
      <c r="BL45" s="13"/>
      <c r="BM45" s="13">
        <v>-14969</v>
      </c>
      <c r="BN45" s="13">
        <v>-17903</v>
      </c>
      <c r="BO45" s="13">
        <v>-11323</v>
      </c>
      <c r="BP45" s="13"/>
      <c r="BQ45" s="13">
        <v>-1793</v>
      </c>
      <c r="BR45" s="13">
        <v>1392</v>
      </c>
      <c r="BS45" s="13">
        <v>-2193</v>
      </c>
      <c r="BT45" s="13"/>
      <c r="BU45" s="13">
        <v>17015</v>
      </c>
      <c r="BV45" s="13">
        <v>15250</v>
      </c>
      <c r="BW45" s="13">
        <v>13872</v>
      </c>
      <c r="BX45" s="13"/>
      <c r="BY45" s="34">
        <v>-16018</v>
      </c>
      <c r="BZ45" s="13">
        <v>-44429</v>
      </c>
      <c r="CA45" s="13">
        <v>-33474</v>
      </c>
      <c r="CB45" s="13"/>
      <c r="CC45" s="13">
        <v>-23097</v>
      </c>
      <c r="CD45" s="13">
        <v>-791</v>
      </c>
    </row>
    <row r="46" spans="1:82" ht="15" thickBot="1" x14ac:dyDescent="0.35">
      <c r="A46" s="26" t="s">
        <v>12</v>
      </c>
      <c r="B46" s="24">
        <v>36869</v>
      </c>
      <c r="C46" s="24"/>
      <c r="D46" s="24"/>
      <c r="E46" s="24"/>
      <c r="F46" s="26"/>
      <c r="G46" s="26"/>
      <c r="H46" s="24">
        <v>3083</v>
      </c>
      <c r="I46" s="24">
        <v>419</v>
      </c>
      <c r="J46" s="24">
        <v>68919</v>
      </c>
      <c r="K46" s="24">
        <v>55977</v>
      </c>
      <c r="L46" s="26"/>
      <c r="M46" s="26"/>
      <c r="N46" s="24">
        <v>-59267</v>
      </c>
      <c r="O46" s="24">
        <v>-31998</v>
      </c>
      <c r="P46" s="24">
        <v>11981</v>
      </c>
      <c r="Q46" s="24">
        <v>-105803</v>
      </c>
      <c r="R46" s="26"/>
      <c r="S46" s="26"/>
      <c r="T46" s="24">
        <v>38149</v>
      </c>
      <c r="U46" s="24">
        <v>65122</v>
      </c>
      <c r="V46" s="24">
        <v>48514</v>
      </c>
      <c r="W46" s="24">
        <v>17734</v>
      </c>
      <c r="X46" s="26"/>
      <c r="Y46" s="26"/>
      <c r="Z46" s="24">
        <v>39849</v>
      </c>
      <c r="AA46" s="24">
        <v>29986</v>
      </c>
      <c r="AB46" s="24">
        <v>59333</v>
      </c>
      <c r="AC46" s="24">
        <v>79739</v>
      </c>
      <c r="AD46" s="26"/>
      <c r="AE46" s="26"/>
      <c r="AF46" s="24">
        <v>21797</v>
      </c>
      <c r="AG46" s="24">
        <v>3705</v>
      </c>
      <c r="AH46" s="24">
        <v>-7508</v>
      </c>
      <c r="AI46" s="24">
        <v>7314</v>
      </c>
      <c r="AJ46" s="26"/>
      <c r="AK46" s="26"/>
      <c r="AL46" s="24">
        <v>-12728</v>
      </c>
      <c r="AM46" s="24">
        <v>4697</v>
      </c>
      <c r="AN46" s="24">
        <v>-24517</v>
      </c>
      <c r="AO46" s="24">
        <v>-16294</v>
      </c>
      <c r="AP46" s="12"/>
      <c r="AQ46" s="12"/>
      <c r="AR46" s="24">
        <v>-45679</v>
      </c>
      <c r="AS46" s="24">
        <v>-3905</v>
      </c>
      <c r="AT46" s="24">
        <v>-52618</v>
      </c>
      <c r="AU46" s="24">
        <v>-199418</v>
      </c>
      <c r="AV46" s="14"/>
      <c r="AW46" s="24"/>
      <c r="AX46" s="24"/>
      <c r="AY46" s="24"/>
      <c r="AZ46" s="14"/>
      <c r="BA46" s="24">
        <v>3502</v>
      </c>
      <c r="BB46" s="24">
        <v>72421</v>
      </c>
      <c r="BC46" s="24">
        <v>128398</v>
      </c>
      <c r="BD46" s="14"/>
      <c r="BE46" s="24">
        <v>-91265</v>
      </c>
      <c r="BF46" s="24">
        <v>-79284</v>
      </c>
      <c r="BG46" s="24">
        <v>-185087</v>
      </c>
      <c r="BH46" s="14"/>
      <c r="BI46" s="24">
        <v>103271</v>
      </c>
      <c r="BJ46" s="24">
        <v>151785</v>
      </c>
      <c r="BK46" s="24">
        <v>169519</v>
      </c>
      <c r="BL46" s="14"/>
      <c r="BM46" s="24">
        <v>69835</v>
      </c>
      <c r="BN46" s="24">
        <v>129168</v>
      </c>
      <c r="BO46" s="24">
        <v>208907</v>
      </c>
      <c r="BP46" s="14"/>
      <c r="BQ46" s="24">
        <v>25502</v>
      </c>
      <c r="BR46" s="24">
        <v>17994</v>
      </c>
      <c r="BS46" s="24">
        <v>25308</v>
      </c>
      <c r="BT46" s="14"/>
      <c r="BU46" s="24">
        <v>-8032</v>
      </c>
      <c r="BV46" s="24">
        <v>-32549</v>
      </c>
      <c r="BW46" s="24">
        <v>-48842</v>
      </c>
      <c r="BX46" s="13"/>
      <c r="BY46" s="24">
        <v>-49584</v>
      </c>
      <c r="BZ46" s="24">
        <v>-102202</v>
      </c>
      <c r="CA46" s="24">
        <v>-301620</v>
      </c>
      <c r="CB46" s="13"/>
      <c r="CC46" s="24">
        <v>21125</v>
      </c>
      <c r="CD46" s="24">
        <v>50058</v>
      </c>
    </row>
    <row r="48" spans="1:8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BA48" s="1"/>
      <c r="BB48" s="1"/>
      <c r="BC48" s="1"/>
      <c r="BE48" s="1"/>
      <c r="BF48" s="1"/>
      <c r="BG48" s="1"/>
      <c r="BI48" s="1"/>
      <c r="BJ48" s="1"/>
      <c r="BK48" s="1"/>
      <c r="BM48" s="1"/>
      <c r="BN48" s="1"/>
      <c r="BO48" s="1"/>
    </row>
    <row r="49" spans="2:8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BA49" s="1"/>
      <c r="BB49" s="1"/>
      <c r="BC49" s="1"/>
      <c r="BE49" s="1"/>
      <c r="BF49" s="1"/>
      <c r="BG49" s="1"/>
      <c r="BI49" s="1"/>
      <c r="BJ49" s="1"/>
      <c r="BK49" s="1"/>
      <c r="BM49" s="1"/>
      <c r="BN49" s="1"/>
      <c r="BO49" s="1"/>
      <c r="BW49" s="1"/>
      <c r="BX49" s="1"/>
      <c r="BY49" s="1"/>
      <c r="BZ49" s="1"/>
      <c r="CA49" s="1"/>
      <c r="CB49" s="1"/>
      <c r="CC49" s="1"/>
      <c r="CD49" s="1"/>
    </row>
    <row r="50" spans="2:8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BA50" s="1"/>
      <c r="BB50" s="1"/>
      <c r="BC50" s="1"/>
      <c r="BE50" s="1"/>
      <c r="BF50" s="1"/>
      <c r="BG50" s="1"/>
      <c r="BI50" s="1"/>
      <c r="BJ50" s="1"/>
      <c r="BK50" s="1"/>
      <c r="BM50" s="1"/>
      <c r="BN50" s="1"/>
      <c r="BO50" s="1"/>
      <c r="BW50" s="1"/>
      <c r="BX50" s="1"/>
      <c r="BY50" s="1"/>
      <c r="BZ50" s="1"/>
      <c r="CA50" s="1"/>
      <c r="CB50" s="1"/>
      <c r="CC50" s="1"/>
      <c r="CD50" s="1"/>
    </row>
    <row r="51" spans="2:8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BA51" s="1"/>
      <c r="BB51" s="1"/>
      <c r="BC51" s="1"/>
      <c r="BE51" s="1"/>
      <c r="BF51" s="1"/>
      <c r="BG51" s="1"/>
      <c r="BI51" s="1"/>
      <c r="BJ51" s="1"/>
      <c r="BK51" s="1"/>
      <c r="BM51" s="1"/>
      <c r="BN51" s="1"/>
      <c r="BO51" s="1"/>
      <c r="BW51" s="1"/>
      <c r="BX51" s="1"/>
      <c r="BY51" s="1"/>
      <c r="BZ51" s="1"/>
      <c r="CA51" s="1"/>
      <c r="CB51" s="1"/>
      <c r="CC51" s="1"/>
      <c r="CD51" s="1"/>
    </row>
    <row r="52" spans="2:8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BA52" s="1"/>
      <c r="BB52" s="1"/>
      <c r="BC52" s="1"/>
      <c r="BE52" s="1"/>
      <c r="BF52" s="1"/>
      <c r="BG52" s="1"/>
      <c r="BI52" s="1"/>
      <c r="BJ52" s="1"/>
      <c r="BK52" s="1"/>
      <c r="BM52" s="1"/>
      <c r="BN52" s="1"/>
      <c r="BO52" s="1"/>
      <c r="BW52" s="1"/>
      <c r="BX52" s="1"/>
      <c r="BY52" s="1"/>
      <c r="BZ52" s="1"/>
      <c r="CA52" s="1"/>
      <c r="CB52" s="1"/>
      <c r="CC52" s="1"/>
      <c r="CD52" s="1"/>
    </row>
    <row r="53" spans="2:8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BA53" s="1"/>
      <c r="BB53" s="1"/>
      <c r="BC53" s="1"/>
      <c r="BE53" s="1"/>
      <c r="BF53" s="1"/>
      <c r="BG53" s="1"/>
      <c r="BI53" s="1"/>
      <c r="BJ53" s="1"/>
      <c r="BK53" s="1"/>
      <c r="BM53" s="1"/>
      <c r="BN53" s="1"/>
      <c r="BO53" s="1"/>
      <c r="BW53" s="1"/>
      <c r="BX53" s="1"/>
      <c r="BY53" s="1"/>
      <c r="BZ53" s="1"/>
      <c r="CA53" s="1"/>
      <c r="CB53" s="1"/>
      <c r="CC53" s="1"/>
      <c r="CD53" s="1"/>
    </row>
    <row r="54" spans="2:8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BA54" s="1"/>
      <c r="BB54" s="1"/>
      <c r="BC54" s="1"/>
      <c r="BE54" s="1"/>
      <c r="BF54" s="1"/>
      <c r="BG54" s="1"/>
      <c r="BI54" s="1"/>
      <c r="BJ54" s="1"/>
      <c r="BK54" s="1"/>
      <c r="BM54" s="1"/>
      <c r="BN54" s="1"/>
      <c r="BO54" s="1"/>
      <c r="BW54" s="1"/>
      <c r="BX54" s="1"/>
      <c r="BY54" s="1"/>
      <c r="BZ54" s="1"/>
      <c r="CA54" s="1"/>
      <c r="CB54" s="1"/>
      <c r="CC54" s="1"/>
      <c r="CD54" s="1"/>
    </row>
    <row r="55" spans="2:8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BA55" s="1"/>
      <c r="BB55" s="1"/>
      <c r="BC55" s="1"/>
      <c r="BE55" s="1"/>
      <c r="BF55" s="1"/>
      <c r="BG55" s="1"/>
      <c r="BI55" s="1"/>
      <c r="BJ55" s="1"/>
      <c r="BK55" s="1"/>
      <c r="BM55" s="1"/>
      <c r="BN55" s="1"/>
      <c r="BO55" s="1"/>
      <c r="BW55" s="1"/>
      <c r="BX55" s="1"/>
      <c r="BY55" s="1"/>
      <c r="BZ55" s="1"/>
      <c r="CA55" s="1"/>
      <c r="CB55" s="1"/>
      <c r="CC55" s="1"/>
      <c r="CD55" s="1"/>
    </row>
    <row r="56" spans="2:8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BA56" s="1"/>
      <c r="BB56" s="1"/>
      <c r="BC56" s="1"/>
      <c r="BE56" s="1"/>
      <c r="BF56" s="1"/>
      <c r="BG56" s="1"/>
      <c r="BI56" s="1"/>
      <c r="BJ56" s="1"/>
      <c r="BK56" s="1"/>
      <c r="BM56" s="1"/>
      <c r="BN56" s="1"/>
      <c r="BO56" s="1"/>
    </row>
    <row r="57" spans="2:8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W57" s="1"/>
      <c r="Y57" s="1"/>
      <c r="Z57" s="1"/>
      <c r="AA57" s="1"/>
      <c r="AB57" s="1"/>
      <c r="AW57" s="1"/>
      <c r="AX57" s="1"/>
      <c r="AY57" s="1"/>
      <c r="BA57" s="1"/>
      <c r="BB57" s="1"/>
      <c r="BC57" s="1"/>
      <c r="BE57" s="1"/>
      <c r="BF57" s="1"/>
      <c r="BG57" s="1"/>
      <c r="BI57" s="1"/>
      <c r="BJ57" s="1"/>
      <c r="BK57" s="1"/>
      <c r="BM57" s="1"/>
    </row>
    <row r="58" spans="2:8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W58" s="1"/>
      <c r="Y58" s="1"/>
      <c r="Z58" s="1"/>
      <c r="AA58" s="1"/>
      <c r="AB58" s="1"/>
      <c r="AW58" s="1"/>
      <c r="AX58" s="1"/>
      <c r="AY58" s="1"/>
      <c r="BA58" s="1"/>
      <c r="BB58" s="1"/>
      <c r="BC58" s="1"/>
      <c r="BE58" s="1"/>
      <c r="BF58" s="1"/>
      <c r="BG58" s="1"/>
      <c r="BI58" s="1"/>
      <c r="BJ58" s="1"/>
      <c r="BK58" s="1"/>
      <c r="BM58" s="1"/>
    </row>
    <row r="59" spans="2:8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W59" s="1"/>
      <c r="Y59" s="1"/>
      <c r="Z59" s="1"/>
      <c r="AA59" s="1"/>
      <c r="AB59" s="1"/>
      <c r="AW59" s="1"/>
      <c r="AX59" s="1"/>
      <c r="AY59" s="1"/>
      <c r="BA59" s="1"/>
      <c r="BB59" s="1"/>
      <c r="BC59" s="1"/>
      <c r="BE59" s="1"/>
      <c r="BF59" s="1"/>
      <c r="BG59" s="1"/>
      <c r="BI59" s="1"/>
      <c r="BJ59" s="1"/>
      <c r="BK59" s="1"/>
      <c r="BM59" s="1"/>
    </row>
    <row r="60" spans="2:82" x14ac:dyDescent="0.3">
      <c r="B60" s="1"/>
      <c r="C60" s="1"/>
      <c r="D60" s="1"/>
      <c r="E60" s="1"/>
      <c r="H60" s="1"/>
      <c r="I60" s="1"/>
      <c r="J60" s="1"/>
      <c r="K60" s="1"/>
      <c r="N60" s="1"/>
      <c r="O60" s="1"/>
      <c r="Q60" s="1"/>
      <c r="T60" s="1"/>
      <c r="U60" s="1"/>
      <c r="W60" s="1"/>
      <c r="Z60" s="1"/>
      <c r="AA60" s="1"/>
      <c r="AW60" s="1"/>
      <c r="AX60" s="1"/>
      <c r="AY60" s="1"/>
      <c r="BA60" s="1"/>
      <c r="BB60" s="1"/>
      <c r="BC60" s="1"/>
      <c r="BE60" s="1"/>
      <c r="BF60" s="1"/>
      <c r="BG60" s="1"/>
      <c r="BI60" s="1"/>
      <c r="BJ60" s="1"/>
      <c r="BK60" s="1"/>
      <c r="BM60" s="1"/>
    </row>
  </sheetData>
  <mergeCells count="18">
    <mergeCell ref="H6:K6"/>
    <mergeCell ref="BA6:BC6"/>
    <mergeCell ref="B6:E6"/>
    <mergeCell ref="AW6:AY6"/>
    <mergeCell ref="A2:CD2"/>
    <mergeCell ref="AR6:AU6"/>
    <mergeCell ref="AL6:AO6"/>
    <mergeCell ref="BU6:BW6"/>
    <mergeCell ref="BY6:CA6"/>
    <mergeCell ref="CC6:CD6"/>
    <mergeCell ref="AF6:AI6"/>
    <mergeCell ref="BQ6:BS6"/>
    <mergeCell ref="Z6:AC6"/>
    <mergeCell ref="BM6:BO6"/>
    <mergeCell ref="BI6:BK6"/>
    <mergeCell ref="T6:W6"/>
    <mergeCell ref="BE6:BG6"/>
    <mergeCell ref="N6:Q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2" width="10.21875" bestFit="1" customWidth="1"/>
    <col min="13" max="15" width="9.88671875" bestFit="1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30" width="9.44140625" customWidth="1"/>
    <col min="31" max="31" width="5.109375" customWidth="1"/>
    <col min="32" max="33" width="10" customWidth="1"/>
    <col min="34" max="34" width="9.5546875" customWidth="1"/>
    <col min="35" max="35" width="9.109375" bestFit="1" customWidth="1"/>
    <col min="36" max="36" width="3.88671875" customWidth="1"/>
    <col min="37" max="37" width="10.33203125" customWidth="1"/>
    <col min="38" max="38" width="10.6640625" customWidth="1"/>
  </cols>
  <sheetData>
    <row r="1" spans="1:4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42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42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</row>
    <row r="4" spans="1:42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2"/>
      <c r="AG4" s="2"/>
      <c r="AH4" s="2"/>
      <c r="AI4" s="2"/>
      <c r="AJ4" s="2"/>
      <c r="AK4" s="2"/>
      <c r="AL4" s="2"/>
      <c r="AM4" s="2"/>
    </row>
    <row r="5" spans="1:4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7"/>
      <c r="AG5" s="7"/>
      <c r="AH5" s="7"/>
      <c r="AI5" s="7"/>
      <c r="AJ5" s="7"/>
      <c r="AK5" s="7"/>
      <c r="AL5" s="7"/>
      <c r="AM5" s="7"/>
    </row>
    <row r="6" spans="1:4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7" t="s">
        <v>57</v>
      </c>
      <c r="H6" s="47" t="s">
        <v>56</v>
      </c>
      <c r="I6" s="47" t="s">
        <v>95</v>
      </c>
      <c r="J6" s="47" t="s">
        <v>58</v>
      </c>
      <c r="K6" s="7"/>
      <c r="L6" s="46" t="s">
        <v>57</v>
      </c>
      <c r="M6" s="46" t="s">
        <v>56</v>
      </c>
      <c r="N6" s="46" t="s">
        <v>95</v>
      </c>
      <c r="O6" s="46" t="s">
        <v>58</v>
      </c>
      <c r="P6" s="7"/>
      <c r="Q6" s="44" t="s">
        <v>57</v>
      </c>
      <c r="R6" s="44" t="s">
        <v>56</v>
      </c>
      <c r="S6" s="44" t="s">
        <v>95</v>
      </c>
      <c r="T6" s="44" t="s">
        <v>58</v>
      </c>
      <c r="U6" s="7"/>
      <c r="V6" s="42" t="s">
        <v>57</v>
      </c>
      <c r="W6" s="42" t="s">
        <v>56</v>
      </c>
      <c r="X6" s="42" t="s">
        <v>95</v>
      </c>
      <c r="Y6" s="42" t="s">
        <v>58</v>
      </c>
      <c r="Z6" s="7"/>
      <c r="AA6" s="40" t="s">
        <v>57</v>
      </c>
      <c r="AB6" s="40" t="s">
        <v>56</v>
      </c>
      <c r="AC6" s="40" t="s">
        <v>95</v>
      </c>
      <c r="AD6" s="40" t="s">
        <v>58</v>
      </c>
      <c r="AE6" s="7"/>
      <c r="AF6" s="30" t="s">
        <v>57</v>
      </c>
      <c r="AG6" s="30" t="s">
        <v>56</v>
      </c>
      <c r="AH6" s="30" t="s">
        <v>95</v>
      </c>
      <c r="AI6" s="30" t="s">
        <v>58</v>
      </c>
      <c r="AJ6" s="8"/>
      <c r="AK6" s="29" t="s">
        <v>58</v>
      </c>
      <c r="AL6" s="29" t="s">
        <v>58</v>
      </c>
      <c r="AM6" s="29" t="s">
        <v>58</v>
      </c>
    </row>
    <row r="7" spans="1:42" x14ac:dyDescent="0.3">
      <c r="A7" s="7"/>
      <c r="B7" s="21">
        <v>2022</v>
      </c>
      <c r="C7" s="21">
        <v>2022</v>
      </c>
      <c r="D7" s="21">
        <v>2022</v>
      </c>
      <c r="E7" s="21">
        <v>2022</v>
      </c>
      <c r="F7" s="7"/>
      <c r="G7" s="21">
        <v>2021</v>
      </c>
      <c r="H7" s="21">
        <v>2021</v>
      </c>
      <c r="I7" s="21">
        <v>2021</v>
      </c>
      <c r="J7" s="21">
        <v>2021</v>
      </c>
      <c r="K7" s="7"/>
      <c r="L7" s="21">
        <v>2020</v>
      </c>
      <c r="M7" s="21">
        <v>2020</v>
      </c>
      <c r="N7" s="21">
        <v>2020</v>
      </c>
      <c r="O7" s="21">
        <v>2020</v>
      </c>
      <c r="P7" s="7"/>
      <c r="Q7" s="21">
        <v>2019</v>
      </c>
      <c r="R7" s="21">
        <v>2019</v>
      </c>
      <c r="S7" s="21">
        <v>2019</v>
      </c>
      <c r="T7" s="21">
        <v>2019</v>
      </c>
      <c r="U7" s="7"/>
      <c r="V7" s="21">
        <v>2018</v>
      </c>
      <c r="W7" s="21">
        <v>2018</v>
      </c>
      <c r="X7" s="21">
        <v>2018</v>
      </c>
      <c r="Y7" s="21">
        <v>2018</v>
      </c>
      <c r="Z7" s="7"/>
      <c r="AA7" s="21">
        <v>2017</v>
      </c>
      <c r="AB7" s="21">
        <v>2017</v>
      </c>
      <c r="AC7" s="21">
        <v>2017</v>
      </c>
      <c r="AD7" s="21">
        <v>2017</v>
      </c>
      <c r="AE7" s="7"/>
      <c r="AF7" s="21">
        <v>2016</v>
      </c>
      <c r="AG7" s="21">
        <v>2016</v>
      </c>
      <c r="AH7" s="21">
        <v>2016</v>
      </c>
      <c r="AI7" s="21">
        <v>2016</v>
      </c>
      <c r="AJ7" s="8"/>
      <c r="AK7" s="29">
        <v>2015</v>
      </c>
      <c r="AL7" s="29">
        <v>2014</v>
      </c>
      <c r="AM7" s="29">
        <v>2013</v>
      </c>
    </row>
    <row r="8" spans="1:4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26"/>
      <c r="AF8" s="7"/>
      <c r="AG8" s="7"/>
      <c r="AH8" s="7"/>
      <c r="AI8" s="7"/>
      <c r="AJ8" s="7"/>
      <c r="AK8" s="7"/>
      <c r="AL8" s="7"/>
      <c r="AM8" s="7"/>
    </row>
    <row r="9" spans="1:4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11"/>
      <c r="AF9" s="7"/>
      <c r="AG9" s="7"/>
      <c r="AH9" s="7"/>
      <c r="AI9" s="7"/>
      <c r="AJ9" s="7"/>
      <c r="AK9" s="7"/>
      <c r="AL9" s="7"/>
      <c r="AM9" s="7"/>
      <c r="AO9" s="1"/>
      <c r="AP9" s="1"/>
    </row>
    <row r="10" spans="1:42" x14ac:dyDescent="0.3">
      <c r="A10" s="7" t="s">
        <v>25</v>
      </c>
      <c r="B10" s="13">
        <v>632207</v>
      </c>
      <c r="C10" s="13"/>
      <c r="D10" s="13"/>
      <c r="E10" s="13"/>
      <c r="F10" s="7"/>
      <c r="G10" s="13">
        <v>611154</v>
      </c>
      <c r="H10" s="13">
        <v>615084</v>
      </c>
      <c r="I10" s="13">
        <v>607395</v>
      </c>
      <c r="J10" s="13">
        <v>614047</v>
      </c>
      <c r="K10" s="7"/>
      <c r="L10" s="13">
        <v>742124</v>
      </c>
      <c r="M10" s="13">
        <v>734065</v>
      </c>
      <c r="N10" s="13">
        <v>716850</v>
      </c>
      <c r="O10" s="13">
        <v>614665</v>
      </c>
      <c r="P10" s="7"/>
      <c r="Q10" s="13">
        <v>574112</v>
      </c>
      <c r="R10" s="13">
        <v>578390</v>
      </c>
      <c r="S10" s="13">
        <v>564787</v>
      </c>
      <c r="T10" s="13">
        <v>567788</v>
      </c>
      <c r="U10" s="7"/>
      <c r="V10" s="13">
        <v>570422</v>
      </c>
      <c r="W10" s="13">
        <v>563811</v>
      </c>
      <c r="X10" s="13">
        <v>572394</v>
      </c>
      <c r="Y10" s="13">
        <v>557170</v>
      </c>
      <c r="Z10" s="7"/>
      <c r="AA10" s="13">
        <v>480363</v>
      </c>
      <c r="AB10" s="13">
        <v>487849</v>
      </c>
      <c r="AC10" s="13">
        <v>497899</v>
      </c>
      <c r="AD10" s="13">
        <v>517403</v>
      </c>
      <c r="AE10" s="7"/>
      <c r="AF10" s="13">
        <v>517453</v>
      </c>
      <c r="AG10" s="13">
        <v>510900</v>
      </c>
      <c r="AH10" s="13">
        <v>487464</v>
      </c>
      <c r="AI10" s="13">
        <v>473646</v>
      </c>
      <c r="AJ10" s="13"/>
      <c r="AK10" s="13">
        <v>522611</v>
      </c>
      <c r="AL10" s="13">
        <v>790767</v>
      </c>
      <c r="AM10" s="13">
        <v>595446</v>
      </c>
      <c r="AO10" s="1"/>
      <c r="AP10" s="1"/>
    </row>
    <row r="11" spans="1:42" x14ac:dyDescent="0.3">
      <c r="A11" s="7" t="s">
        <v>197</v>
      </c>
      <c r="B11" s="13">
        <v>20662</v>
      </c>
      <c r="C11" s="13"/>
      <c r="D11" s="13"/>
      <c r="E11" s="13"/>
      <c r="F11" s="7"/>
      <c r="G11" s="13">
        <v>20251</v>
      </c>
      <c r="H11" s="13">
        <v>18728</v>
      </c>
      <c r="I11" s="13">
        <v>20925</v>
      </c>
      <c r="J11" s="13">
        <v>21014</v>
      </c>
      <c r="K11" s="7"/>
      <c r="L11" s="13">
        <v>24440</v>
      </c>
      <c r="M11" s="13">
        <v>23749</v>
      </c>
      <c r="N11" s="13">
        <v>20368</v>
      </c>
      <c r="O11" s="13">
        <v>21402</v>
      </c>
      <c r="P11" s="7"/>
      <c r="Q11" s="13">
        <v>13778</v>
      </c>
      <c r="R11" s="13">
        <v>14543</v>
      </c>
      <c r="S11" s="13">
        <v>14369</v>
      </c>
      <c r="T11" s="13">
        <v>13462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7"/>
      <c r="AF11" s="34" t="s">
        <v>8</v>
      </c>
      <c r="AG11" s="34" t="s">
        <v>8</v>
      </c>
      <c r="AH11" s="34" t="s">
        <v>8</v>
      </c>
      <c r="AI11" s="34" t="s">
        <v>8</v>
      </c>
      <c r="AJ11" s="13"/>
      <c r="AK11" s="34" t="s">
        <v>8</v>
      </c>
      <c r="AL11" s="34" t="s">
        <v>8</v>
      </c>
      <c r="AM11" s="34" t="s">
        <v>8</v>
      </c>
      <c r="AO11" s="1"/>
      <c r="AP11" s="1"/>
    </row>
    <row r="12" spans="1:42" x14ac:dyDescent="0.3">
      <c r="A12" s="7" t="s">
        <v>28</v>
      </c>
      <c r="B12" s="13">
        <v>157</v>
      </c>
      <c r="C12" s="13"/>
      <c r="D12" s="13"/>
      <c r="E12" s="13"/>
      <c r="F12" s="7"/>
      <c r="G12" s="13">
        <v>1035</v>
      </c>
      <c r="H12" s="13">
        <v>1071</v>
      </c>
      <c r="I12" s="13">
        <v>223</v>
      </c>
      <c r="J12" s="13">
        <v>148</v>
      </c>
      <c r="K12" s="7"/>
      <c r="L12" s="13">
        <v>7193</v>
      </c>
      <c r="M12" s="13">
        <v>1195</v>
      </c>
      <c r="N12" s="13">
        <v>1142</v>
      </c>
      <c r="O12" s="13">
        <v>1060</v>
      </c>
      <c r="P12" s="7"/>
      <c r="Q12" s="13">
        <v>3922</v>
      </c>
      <c r="R12" s="13">
        <v>4297</v>
      </c>
      <c r="S12" s="13">
        <v>8755</v>
      </c>
      <c r="T12" s="13">
        <v>7031</v>
      </c>
      <c r="U12" s="7"/>
      <c r="V12" s="13">
        <v>3506</v>
      </c>
      <c r="W12" s="13">
        <v>3864</v>
      </c>
      <c r="X12" s="13">
        <v>3268</v>
      </c>
      <c r="Y12" s="13">
        <v>3494</v>
      </c>
      <c r="Z12" s="7"/>
      <c r="AA12" s="13">
        <v>3153</v>
      </c>
      <c r="AB12" s="13">
        <v>2991</v>
      </c>
      <c r="AC12" s="13">
        <v>3714</v>
      </c>
      <c r="AD12" s="13">
        <v>4058</v>
      </c>
      <c r="AE12" s="7"/>
      <c r="AF12" s="13">
        <v>1306</v>
      </c>
      <c r="AG12" s="13">
        <v>1383</v>
      </c>
      <c r="AH12" s="13">
        <v>3386</v>
      </c>
      <c r="AI12" s="13">
        <v>3093</v>
      </c>
      <c r="AJ12" s="13"/>
      <c r="AK12" s="13">
        <v>1392</v>
      </c>
      <c r="AL12" s="13">
        <v>1602</v>
      </c>
      <c r="AM12" s="13">
        <v>17815</v>
      </c>
      <c r="AO12" s="1"/>
      <c r="AP12" s="1"/>
    </row>
    <row r="13" spans="1:42" x14ac:dyDescent="0.3">
      <c r="A13" s="7" t="s">
        <v>26</v>
      </c>
      <c r="B13" s="13">
        <v>12429</v>
      </c>
      <c r="C13" s="13"/>
      <c r="D13" s="13"/>
      <c r="E13" s="13"/>
      <c r="F13" s="7"/>
      <c r="G13" s="13">
        <v>12849</v>
      </c>
      <c r="H13" s="13">
        <v>13923</v>
      </c>
      <c r="I13" s="13">
        <v>13790</v>
      </c>
      <c r="J13" s="13">
        <v>13883</v>
      </c>
      <c r="K13" s="7"/>
      <c r="L13" s="13">
        <v>14122</v>
      </c>
      <c r="M13" s="13">
        <v>11267</v>
      </c>
      <c r="N13" s="13">
        <v>11130</v>
      </c>
      <c r="O13" s="13">
        <v>13364</v>
      </c>
      <c r="P13" s="7"/>
      <c r="Q13" s="13">
        <v>10718</v>
      </c>
      <c r="R13" s="13">
        <v>11004</v>
      </c>
      <c r="S13" s="13">
        <v>10635</v>
      </c>
      <c r="T13" s="13">
        <v>10985</v>
      </c>
      <c r="U13" s="7"/>
      <c r="V13" s="13">
        <v>22379</v>
      </c>
      <c r="W13" s="13">
        <v>21426</v>
      </c>
      <c r="X13" s="13">
        <v>18151</v>
      </c>
      <c r="Y13" s="13">
        <v>10570</v>
      </c>
      <c r="Z13" s="7"/>
      <c r="AA13" s="13">
        <v>20871</v>
      </c>
      <c r="AB13" s="13">
        <v>20594</v>
      </c>
      <c r="AC13" s="13">
        <v>21948</v>
      </c>
      <c r="AD13" s="13">
        <v>22110</v>
      </c>
      <c r="AE13" s="7"/>
      <c r="AF13" s="13">
        <v>14701</v>
      </c>
      <c r="AG13" s="13">
        <v>18531</v>
      </c>
      <c r="AH13" s="13">
        <v>19264</v>
      </c>
      <c r="AI13" s="13">
        <v>19547</v>
      </c>
      <c r="AJ13" s="13"/>
      <c r="AK13" s="13">
        <v>13306</v>
      </c>
      <c r="AL13" s="13">
        <v>12979</v>
      </c>
      <c r="AM13" s="13">
        <v>5168</v>
      </c>
      <c r="AO13" s="1"/>
      <c r="AP13" s="1"/>
    </row>
    <row r="14" spans="1:42" x14ac:dyDescent="0.3">
      <c r="A14" s="7" t="s">
        <v>27</v>
      </c>
      <c r="B14" s="13">
        <v>15764</v>
      </c>
      <c r="C14" s="13"/>
      <c r="D14" s="13"/>
      <c r="E14" s="13"/>
      <c r="F14" s="7"/>
      <c r="G14" s="13">
        <v>17852</v>
      </c>
      <c r="H14" s="13">
        <v>22404</v>
      </c>
      <c r="I14" s="13">
        <v>13585</v>
      </c>
      <c r="J14" s="13">
        <v>14072</v>
      </c>
      <c r="K14" s="7"/>
      <c r="L14" s="13">
        <v>31003</v>
      </c>
      <c r="M14" s="13">
        <v>28308</v>
      </c>
      <c r="N14" s="13">
        <v>27723</v>
      </c>
      <c r="O14" s="13">
        <v>18168</v>
      </c>
      <c r="P14" s="7"/>
      <c r="Q14" s="13">
        <v>30988</v>
      </c>
      <c r="R14" s="13">
        <v>31597</v>
      </c>
      <c r="S14" s="13">
        <v>27119</v>
      </c>
      <c r="T14" s="13">
        <v>26934</v>
      </c>
      <c r="U14" s="7"/>
      <c r="V14" s="13">
        <v>31455</v>
      </c>
      <c r="W14" s="13">
        <v>24653</v>
      </c>
      <c r="X14" s="13">
        <v>24843</v>
      </c>
      <c r="Y14" s="13">
        <v>31793</v>
      </c>
      <c r="Z14" s="7"/>
      <c r="AA14" s="13">
        <v>19839</v>
      </c>
      <c r="AB14" s="13">
        <v>21343</v>
      </c>
      <c r="AC14" s="13">
        <v>21238</v>
      </c>
      <c r="AD14" s="13">
        <v>27636</v>
      </c>
      <c r="AE14" s="7"/>
      <c r="AF14" s="13">
        <v>24195</v>
      </c>
      <c r="AG14" s="13">
        <v>23184</v>
      </c>
      <c r="AH14" s="13">
        <v>25394</v>
      </c>
      <c r="AI14" s="13">
        <v>23053</v>
      </c>
      <c r="AJ14" s="13"/>
      <c r="AK14" s="13">
        <v>34646</v>
      </c>
      <c r="AL14" s="13">
        <v>33195</v>
      </c>
      <c r="AM14" s="13">
        <v>13358</v>
      </c>
    </row>
    <row r="15" spans="1:42" ht="15" thickBot="1" x14ac:dyDescent="0.35">
      <c r="A15" s="11" t="s">
        <v>29</v>
      </c>
      <c r="B15" s="31">
        <v>681219</v>
      </c>
      <c r="C15" s="31"/>
      <c r="D15" s="31"/>
      <c r="E15" s="31"/>
      <c r="F15" s="11"/>
      <c r="G15" s="31">
        <v>663141</v>
      </c>
      <c r="H15" s="31">
        <v>671210</v>
      </c>
      <c r="I15" s="31">
        <v>655918</v>
      </c>
      <c r="J15" s="31">
        <v>663164</v>
      </c>
      <c r="K15" s="11"/>
      <c r="L15" s="31">
        <v>818882</v>
      </c>
      <c r="M15" s="31">
        <v>798584</v>
      </c>
      <c r="N15" s="31">
        <v>777213</v>
      </c>
      <c r="O15" s="31">
        <v>668659</v>
      </c>
      <c r="P15" s="11"/>
      <c r="Q15" s="31">
        <v>633518</v>
      </c>
      <c r="R15" s="31">
        <v>639831</v>
      </c>
      <c r="S15" s="31">
        <v>625665</v>
      </c>
      <c r="T15" s="31">
        <v>626200</v>
      </c>
      <c r="U15" s="11"/>
      <c r="V15" s="31">
        <v>627762</v>
      </c>
      <c r="W15" s="31">
        <v>613754</v>
      </c>
      <c r="X15" s="31">
        <v>618656</v>
      </c>
      <c r="Y15" s="31">
        <v>603027</v>
      </c>
      <c r="Z15" s="11"/>
      <c r="AA15" s="31">
        <v>524226</v>
      </c>
      <c r="AB15" s="31">
        <v>532777</v>
      </c>
      <c r="AC15" s="31">
        <v>544799</v>
      </c>
      <c r="AD15" s="31">
        <v>571207</v>
      </c>
      <c r="AE15" s="11"/>
      <c r="AF15" s="31">
        <v>557655</v>
      </c>
      <c r="AG15" s="31">
        <v>553998</v>
      </c>
      <c r="AH15" s="31">
        <v>535508</v>
      </c>
      <c r="AI15" s="31">
        <v>519339</v>
      </c>
      <c r="AJ15" s="13"/>
      <c r="AK15" s="31">
        <v>571955</v>
      </c>
      <c r="AL15" s="31">
        <v>838543</v>
      </c>
      <c r="AM15" s="31">
        <v>631787</v>
      </c>
      <c r="AO15" s="1"/>
      <c r="AP15" s="1"/>
    </row>
    <row r="16" spans="1:4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1"/>
      <c r="AF16" s="13"/>
      <c r="AG16" s="13"/>
      <c r="AH16" s="13"/>
      <c r="AI16" s="13"/>
      <c r="AJ16" s="13"/>
      <c r="AK16" s="13"/>
      <c r="AL16" s="13"/>
      <c r="AM16" s="13"/>
    </row>
    <row r="17" spans="1:4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1"/>
      <c r="AF17" s="13"/>
      <c r="AG17" s="13"/>
      <c r="AH17" s="13"/>
      <c r="AI17" s="13"/>
      <c r="AJ17" s="13"/>
      <c r="AK17" s="13"/>
      <c r="AL17" s="13"/>
      <c r="AM17" s="13"/>
      <c r="AO17" s="1"/>
      <c r="AP17" s="1"/>
    </row>
    <row r="18" spans="1:42" x14ac:dyDescent="0.3">
      <c r="A18" s="7" t="s">
        <v>31</v>
      </c>
      <c r="B18" s="13">
        <v>11099</v>
      </c>
      <c r="C18" s="13"/>
      <c r="D18" s="13"/>
      <c r="E18" s="13"/>
      <c r="F18" s="7"/>
      <c r="G18" s="13">
        <v>13589</v>
      </c>
      <c r="H18" s="13">
        <v>9154</v>
      </c>
      <c r="I18" s="13">
        <v>13832</v>
      </c>
      <c r="J18" s="13">
        <v>10915</v>
      </c>
      <c r="K18" s="7"/>
      <c r="L18" s="13">
        <v>12614</v>
      </c>
      <c r="M18" s="13">
        <v>14980</v>
      </c>
      <c r="N18" s="13">
        <v>11920</v>
      </c>
      <c r="O18" s="13">
        <v>13326</v>
      </c>
      <c r="P18" s="7"/>
      <c r="Q18" s="13">
        <v>10128</v>
      </c>
      <c r="R18" s="13">
        <v>10818</v>
      </c>
      <c r="S18" s="13">
        <v>10083</v>
      </c>
      <c r="T18" s="13">
        <v>11447</v>
      </c>
      <c r="U18" s="7"/>
      <c r="V18" s="13">
        <v>9714</v>
      </c>
      <c r="W18" s="13">
        <v>10088</v>
      </c>
      <c r="X18" s="13">
        <v>12389</v>
      </c>
      <c r="Y18" s="13">
        <v>9309</v>
      </c>
      <c r="Z18" s="7"/>
      <c r="AA18" s="13">
        <v>8200</v>
      </c>
      <c r="AB18" s="13">
        <v>4698</v>
      </c>
      <c r="AC18" s="13">
        <v>4668</v>
      </c>
      <c r="AD18" s="13">
        <v>5738</v>
      </c>
      <c r="AE18" s="7"/>
      <c r="AF18" s="13">
        <v>3644</v>
      </c>
      <c r="AG18" s="13">
        <v>3427</v>
      </c>
      <c r="AH18" s="13">
        <v>3560</v>
      </c>
      <c r="AI18" s="13">
        <v>3515</v>
      </c>
      <c r="AJ18" s="13"/>
      <c r="AK18" s="13">
        <v>4264</v>
      </c>
      <c r="AL18" s="13">
        <v>8532</v>
      </c>
      <c r="AM18" s="13">
        <v>8122</v>
      </c>
      <c r="AO18" s="1"/>
      <c r="AP18" s="1"/>
    </row>
    <row r="19" spans="1:42" x14ac:dyDescent="0.3">
      <c r="A19" s="7" t="s">
        <v>32</v>
      </c>
      <c r="B19" s="13">
        <v>109367</v>
      </c>
      <c r="C19" s="13"/>
      <c r="D19" s="13"/>
      <c r="E19" s="13"/>
      <c r="F19" s="7"/>
      <c r="G19" s="13">
        <v>56810</v>
      </c>
      <c r="H19" s="13">
        <v>47391</v>
      </c>
      <c r="I19" s="13">
        <v>64081</v>
      </c>
      <c r="J19" s="13">
        <v>70531</v>
      </c>
      <c r="K19" s="7"/>
      <c r="L19" s="13">
        <v>32746</v>
      </c>
      <c r="M19" s="13">
        <v>33568</v>
      </c>
      <c r="N19" s="13">
        <v>37064</v>
      </c>
      <c r="O19" s="13">
        <v>46918</v>
      </c>
      <c r="P19" s="7"/>
      <c r="Q19" s="13">
        <v>36811</v>
      </c>
      <c r="R19" s="13">
        <v>29214</v>
      </c>
      <c r="S19" s="13">
        <v>34663</v>
      </c>
      <c r="T19" s="13">
        <v>44178</v>
      </c>
      <c r="U19" s="7"/>
      <c r="V19" s="13">
        <v>14477</v>
      </c>
      <c r="W19" s="13">
        <v>19375</v>
      </c>
      <c r="X19" s="13">
        <v>37589</v>
      </c>
      <c r="Y19" s="13">
        <v>16215</v>
      </c>
      <c r="Z19" s="7"/>
      <c r="AA19" s="13">
        <v>13351</v>
      </c>
      <c r="AB19" s="13">
        <v>10337</v>
      </c>
      <c r="AC19" s="13">
        <v>14391</v>
      </c>
      <c r="AD19" s="13">
        <v>19519</v>
      </c>
      <c r="AE19" s="7"/>
      <c r="AF19" s="13">
        <v>14447</v>
      </c>
      <c r="AG19" s="13">
        <v>11441</v>
      </c>
      <c r="AH19" s="13">
        <v>11910</v>
      </c>
      <c r="AI19" s="13">
        <v>18426</v>
      </c>
      <c r="AJ19" s="13"/>
      <c r="AK19" s="13">
        <v>13480</v>
      </c>
      <c r="AL19" s="13">
        <v>36917</v>
      </c>
      <c r="AM19" s="13">
        <v>42628</v>
      </c>
      <c r="AO19" s="1"/>
      <c r="AP19" s="1"/>
    </row>
    <row r="20" spans="1:42" x14ac:dyDescent="0.3">
      <c r="A20" s="7" t="s">
        <v>28</v>
      </c>
      <c r="B20" s="13">
        <v>17188</v>
      </c>
      <c r="C20" s="13"/>
      <c r="D20" s="13"/>
      <c r="E20" s="13"/>
      <c r="F20" s="7"/>
      <c r="G20" s="13">
        <v>21760</v>
      </c>
      <c r="H20" s="13">
        <v>19346</v>
      </c>
      <c r="I20" s="13">
        <v>14923</v>
      </c>
      <c r="J20" s="13">
        <v>22650</v>
      </c>
      <c r="K20" s="7"/>
      <c r="L20" s="13">
        <v>64057</v>
      </c>
      <c r="M20" s="13">
        <v>57514</v>
      </c>
      <c r="N20" s="13">
        <v>42750</v>
      </c>
      <c r="O20" s="13">
        <v>27263</v>
      </c>
      <c r="P20" s="7"/>
      <c r="Q20" s="13">
        <v>34365</v>
      </c>
      <c r="R20" s="13">
        <v>39262</v>
      </c>
      <c r="S20" s="13">
        <v>34918</v>
      </c>
      <c r="T20" s="13">
        <v>51016</v>
      </c>
      <c r="U20" s="7"/>
      <c r="V20" s="13">
        <v>41764</v>
      </c>
      <c r="W20" s="13">
        <v>38689</v>
      </c>
      <c r="X20" s="13">
        <v>44625</v>
      </c>
      <c r="Y20" s="13">
        <v>54659</v>
      </c>
      <c r="Z20" s="7"/>
      <c r="AA20" s="13">
        <v>26032</v>
      </c>
      <c r="AB20" s="13">
        <v>24725</v>
      </c>
      <c r="AC20" s="13">
        <v>28561</v>
      </c>
      <c r="AD20" s="13">
        <v>33566</v>
      </c>
      <c r="AE20" s="7"/>
      <c r="AF20" s="13">
        <v>28595</v>
      </c>
      <c r="AG20" s="13">
        <v>28014</v>
      </c>
      <c r="AH20" s="13">
        <v>27978</v>
      </c>
      <c r="AI20" s="13">
        <v>23217</v>
      </c>
      <c r="AJ20" s="13"/>
      <c r="AK20" s="13">
        <v>30252</v>
      </c>
      <c r="AL20" s="13">
        <v>27452</v>
      </c>
      <c r="AM20" s="13">
        <v>42743</v>
      </c>
      <c r="AO20" s="1"/>
      <c r="AP20" s="1"/>
    </row>
    <row r="21" spans="1:42" x14ac:dyDescent="0.3">
      <c r="A21" s="7" t="s">
        <v>163</v>
      </c>
      <c r="B21" s="34" t="s">
        <v>8</v>
      </c>
      <c r="C21" s="34"/>
      <c r="D21" s="34"/>
      <c r="E21" s="34"/>
      <c r="F21" s="7"/>
      <c r="G21" s="34" t="s">
        <v>8</v>
      </c>
      <c r="H21" s="34" t="s">
        <v>8</v>
      </c>
      <c r="I21" s="34">
        <v>12</v>
      </c>
      <c r="J21" s="34">
        <v>126</v>
      </c>
      <c r="K21" s="7"/>
      <c r="L21" s="34">
        <v>31503</v>
      </c>
      <c r="M21" s="34">
        <v>11623</v>
      </c>
      <c r="N21" s="34">
        <v>11807</v>
      </c>
      <c r="O21" s="34">
        <v>1013</v>
      </c>
      <c r="P21" s="7"/>
      <c r="Q21" s="34">
        <v>5044</v>
      </c>
      <c r="R21" s="34">
        <v>3641</v>
      </c>
      <c r="S21" s="34">
        <v>6419</v>
      </c>
      <c r="T21" s="34">
        <v>8097</v>
      </c>
      <c r="U21" s="7"/>
      <c r="V21" s="34" t="s">
        <v>8</v>
      </c>
      <c r="W21" s="34" t="s">
        <v>8</v>
      </c>
      <c r="X21" s="34" t="s">
        <v>8</v>
      </c>
      <c r="Y21" s="34">
        <v>27539</v>
      </c>
      <c r="Z21" s="7"/>
      <c r="AA21" s="13">
        <v>2361</v>
      </c>
      <c r="AB21" s="13">
        <v>7557</v>
      </c>
      <c r="AC21" s="13">
        <v>9</v>
      </c>
      <c r="AD21" s="34" t="s">
        <v>8</v>
      </c>
      <c r="AE21" s="7"/>
      <c r="AF21" s="34" t="s">
        <v>8</v>
      </c>
      <c r="AG21" s="34" t="s">
        <v>8</v>
      </c>
      <c r="AH21" s="34" t="s">
        <v>8</v>
      </c>
      <c r="AI21" s="34" t="s">
        <v>8</v>
      </c>
      <c r="AJ21" s="13"/>
      <c r="AK21" s="34" t="s">
        <v>8</v>
      </c>
      <c r="AL21" s="34" t="s">
        <v>8</v>
      </c>
      <c r="AM21" s="34" t="s">
        <v>8</v>
      </c>
      <c r="AO21" s="1"/>
    </row>
    <row r="22" spans="1:42" x14ac:dyDescent="0.3">
      <c r="A22" s="7" t="s">
        <v>26</v>
      </c>
      <c r="B22" s="13">
        <v>865</v>
      </c>
      <c r="C22" s="13"/>
      <c r="D22" s="13"/>
      <c r="E22" s="13"/>
      <c r="F22" s="7"/>
      <c r="G22" s="13">
        <v>13</v>
      </c>
      <c r="H22" s="13">
        <v>13</v>
      </c>
      <c r="I22" s="13">
        <v>13</v>
      </c>
      <c r="J22" s="13">
        <v>864</v>
      </c>
      <c r="K22" s="7"/>
      <c r="L22" s="13">
        <v>2804</v>
      </c>
      <c r="M22" s="13">
        <v>5565</v>
      </c>
      <c r="N22" s="13">
        <v>5765</v>
      </c>
      <c r="O22" s="13">
        <v>28</v>
      </c>
      <c r="P22" s="7"/>
      <c r="Q22" s="13">
        <v>341</v>
      </c>
      <c r="R22" s="13">
        <v>158</v>
      </c>
      <c r="S22" s="13">
        <v>58</v>
      </c>
      <c r="T22" s="13">
        <v>14</v>
      </c>
      <c r="U22" s="7"/>
      <c r="V22" s="13">
        <v>5868</v>
      </c>
      <c r="W22" s="13">
        <v>5844</v>
      </c>
      <c r="X22" s="13">
        <v>853</v>
      </c>
      <c r="Y22" s="13">
        <v>898</v>
      </c>
      <c r="Z22" s="7"/>
      <c r="AA22" s="13">
        <v>4739</v>
      </c>
      <c r="AB22" s="13">
        <v>4967</v>
      </c>
      <c r="AC22" s="13">
        <v>5437</v>
      </c>
      <c r="AD22" s="13">
        <v>21378</v>
      </c>
      <c r="AE22" s="7"/>
      <c r="AF22" s="13">
        <v>1123</v>
      </c>
      <c r="AG22" s="13">
        <v>1756</v>
      </c>
      <c r="AH22" s="13">
        <v>1766</v>
      </c>
      <c r="AI22" s="13">
        <v>2480</v>
      </c>
      <c r="AJ22" s="13"/>
      <c r="AK22" s="13">
        <v>1118</v>
      </c>
      <c r="AL22" s="34" t="s">
        <v>8</v>
      </c>
      <c r="AM22" s="34" t="s">
        <v>8</v>
      </c>
      <c r="AO22" s="1"/>
      <c r="AP22" s="1"/>
    </row>
    <row r="23" spans="1:42" x14ac:dyDescent="0.3">
      <c r="A23" s="7" t="s">
        <v>33</v>
      </c>
      <c r="B23" s="13">
        <v>114139</v>
      </c>
      <c r="C23" s="13"/>
      <c r="D23" s="13"/>
      <c r="E23" s="13"/>
      <c r="F23" s="7"/>
      <c r="G23" s="13">
        <v>187568</v>
      </c>
      <c r="H23" s="13">
        <v>85023</v>
      </c>
      <c r="I23" s="13">
        <v>76845</v>
      </c>
      <c r="J23" s="13">
        <v>100604</v>
      </c>
      <c r="K23" s="7"/>
      <c r="L23" s="13">
        <v>165548</v>
      </c>
      <c r="M23" s="13">
        <v>157510</v>
      </c>
      <c r="N23" s="13">
        <v>163747</v>
      </c>
      <c r="O23" s="13">
        <v>201907</v>
      </c>
      <c r="P23" s="7"/>
      <c r="Q23" s="13">
        <v>146635</v>
      </c>
      <c r="R23" s="13">
        <v>68917</v>
      </c>
      <c r="S23" s="13">
        <v>81599</v>
      </c>
      <c r="T23" s="13">
        <v>111180</v>
      </c>
      <c r="U23" s="7"/>
      <c r="V23" s="13">
        <v>120400</v>
      </c>
      <c r="W23" s="13">
        <v>105218</v>
      </c>
      <c r="X23" s="13">
        <v>152737</v>
      </c>
      <c r="Y23" s="13">
        <v>127727</v>
      </c>
      <c r="Z23" s="7"/>
      <c r="AA23" s="13">
        <v>70258</v>
      </c>
      <c r="AB23" s="13">
        <v>76988</v>
      </c>
      <c r="AC23" s="13">
        <v>135230</v>
      </c>
      <c r="AD23" s="13">
        <v>134755</v>
      </c>
      <c r="AE23" s="7"/>
      <c r="AF23" s="13">
        <v>71585</v>
      </c>
      <c r="AG23" s="13">
        <v>79247</v>
      </c>
      <c r="AH23" s="13">
        <v>63572</v>
      </c>
      <c r="AI23" s="13">
        <v>73563</v>
      </c>
      <c r="AJ23" s="13"/>
      <c r="AK23" s="13">
        <v>82730</v>
      </c>
      <c r="AL23" s="13">
        <v>127672</v>
      </c>
      <c r="AM23" s="13">
        <v>121135</v>
      </c>
      <c r="AO23" s="1"/>
      <c r="AP23" s="1"/>
    </row>
    <row r="24" spans="1:42" x14ac:dyDescent="0.3">
      <c r="A24" s="7" t="s">
        <v>184</v>
      </c>
      <c r="B24" s="34" t="s">
        <v>8</v>
      </c>
      <c r="C24" s="34"/>
      <c r="D24" s="34"/>
      <c r="E24" s="34"/>
      <c r="F24" s="7"/>
      <c r="G24" s="34">
        <v>1152</v>
      </c>
      <c r="H24" s="34" t="s">
        <v>8</v>
      </c>
      <c r="I24" s="34">
        <v>25641</v>
      </c>
      <c r="J24" s="34">
        <v>26887</v>
      </c>
      <c r="K24" s="7"/>
      <c r="L24" s="34" t="s">
        <v>8</v>
      </c>
      <c r="M24" s="34" t="s">
        <v>8</v>
      </c>
      <c r="N24" s="34">
        <v>1862</v>
      </c>
      <c r="O24" s="34">
        <v>1152</v>
      </c>
      <c r="P24" s="7"/>
      <c r="Q24" s="34">
        <v>23552</v>
      </c>
      <c r="R24" s="34">
        <v>23211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13">
        <v>23286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7"/>
      <c r="AF24" s="34" t="s">
        <v>8</v>
      </c>
      <c r="AG24" s="34" t="s">
        <v>8</v>
      </c>
      <c r="AH24" s="34" t="s">
        <v>8</v>
      </c>
      <c r="AI24" s="34" t="s">
        <v>8</v>
      </c>
      <c r="AJ24" s="13"/>
      <c r="AK24" s="34" t="s">
        <v>8</v>
      </c>
      <c r="AL24" s="34" t="s">
        <v>8</v>
      </c>
      <c r="AM24" s="34" t="s">
        <v>8</v>
      </c>
      <c r="AO24" s="1"/>
      <c r="AP24" s="1"/>
    </row>
    <row r="25" spans="1:42" ht="15" thickBot="1" x14ac:dyDescent="0.35">
      <c r="A25" s="11" t="s">
        <v>34</v>
      </c>
      <c r="B25" s="31">
        <v>252658</v>
      </c>
      <c r="C25" s="31"/>
      <c r="D25" s="31"/>
      <c r="E25" s="31"/>
      <c r="F25" s="11"/>
      <c r="G25" s="31">
        <v>280892</v>
      </c>
      <c r="H25" s="31">
        <v>160927</v>
      </c>
      <c r="I25" s="31">
        <v>195347</v>
      </c>
      <c r="J25" s="31">
        <v>232577</v>
      </c>
      <c r="K25" s="11"/>
      <c r="L25" s="31">
        <v>309272</v>
      </c>
      <c r="M25" s="31">
        <v>280760</v>
      </c>
      <c r="N25" s="31">
        <v>274915</v>
      </c>
      <c r="O25" s="31">
        <v>291607</v>
      </c>
      <c r="P25" s="11"/>
      <c r="Q25" s="31">
        <v>256876</v>
      </c>
      <c r="R25" s="31">
        <v>175221</v>
      </c>
      <c r="S25" s="31">
        <v>167740</v>
      </c>
      <c r="T25" s="31">
        <v>225932</v>
      </c>
      <c r="U25" s="11"/>
      <c r="V25" s="31">
        <v>192223</v>
      </c>
      <c r="W25" s="31">
        <v>179214</v>
      </c>
      <c r="X25" s="31">
        <v>248193</v>
      </c>
      <c r="Y25" s="31">
        <v>259633</v>
      </c>
      <c r="Z25" s="11"/>
      <c r="AA25" s="31">
        <v>124941</v>
      </c>
      <c r="AB25" s="31">
        <v>129272</v>
      </c>
      <c r="AC25" s="31">
        <v>188296</v>
      </c>
      <c r="AD25" s="31">
        <v>214956</v>
      </c>
      <c r="AE25" s="11"/>
      <c r="AF25" s="31">
        <v>119394</v>
      </c>
      <c r="AG25" s="31">
        <v>123885</v>
      </c>
      <c r="AH25" s="31">
        <v>108786</v>
      </c>
      <c r="AI25" s="31">
        <v>121201</v>
      </c>
      <c r="AJ25" s="13"/>
      <c r="AK25" s="31">
        <v>131844</v>
      </c>
      <c r="AL25" s="31">
        <v>200573</v>
      </c>
      <c r="AM25" s="31">
        <v>214628</v>
      </c>
      <c r="AO25" s="1"/>
      <c r="AP25" s="1"/>
    </row>
    <row r="26" spans="1:4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7"/>
      <c r="AF26" s="13"/>
      <c r="AG26" s="13"/>
      <c r="AH26" s="13"/>
      <c r="AI26" s="13"/>
      <c r="AJ26" s="13"/>
      <c r="AK26" s="13"/>
      <c r="AL26" s="13"/>
      <c r="AM26" s="13"/>
    </row>
    <row r="27" spans="1:42" ht="15" thickBot="1" x14ac:dyDescent="0.35">
      <c r="A27" s="11" t="s">
        <v>35</v>
      </c>
      <c r="B27" s="31">
        <v>933877</v>
      </c>
      <c r="C27" s="31"/>
      <c r="D27" s="31"/>
      <c r="E27" s="31"/>
      <c r="F27" s="11"/>
      <c r="G27" s="31">
        <v>944033</v>
      </c>
      <c r="H27" s="31">
        <v>832137</v>
      </c>
      <c r="I27" s="31">
        <v>851265</v>
      </c>
      <c r="J27" s="31">
        <v>895741</v>
      </c>
      <c r="K27" s="11"/>
      <c r="L27" s="31">
        <v>1128154</v>
      </c>
      <c r="M27" s="31">
        <v>1079344</v>
      </c>
      <c r="N27" s="31">
        <v>1052128</v>
      </c>
      <c r="O27" s="31">
        <v>960266</v>
      </c>
      <c r="P27" s="11"/>
      <c r="Q27" s="31">
        <v>890394</v>
      </c>
      <c r="R27" s="31">
        <v>815052</v>
      </c>
      <c r="S27" s="31">
        <v>793405</v>
      </c>
      <c r="T27" s="31">
        <v>852132</v>
      </c>
      <c r="U27" s="11"/>
      <c r="V27" s="31">
        <v>819985</v>
      </c>
      <c r="W27" s="31">
        <v>792968</v>
      </c>
      <c r="X27" s="31">
        <v>866849</v>
      </c>
      <c r="Y27" s="31">
        <v>862660</v>
      </c>
      <c r="Z27" s="11"/>
      <c r="AA27" s="31">
        <v>649167</v>
      </c>
      <c r="AB27" s="31">
        <v>662049</v>
      </c>
      <c r="AC27" s="31">
        <v>733095</v>
      </c>
      <c r="AD27" s="31">
        <v>786163</v>
      </c>
      <c r="AE27" s="11"/>
      <c r="AF27" s="31">
        <v>677049</v>
      </c>
      <c r="AG27" s="31">
        <v>677883</v>
      </c>
      <c r="AH27" s="31">
        <v>644294</v>
      </c>
      <c r="AI27" s="31">
        <v>640540</v>
      </c>
      <c r="AJ27" s="13"/>
      <c r="AK27" s="31">
        <v>703799</v>
      </c>
      <c r="AL27" s="31">
        <v>1039116</v>
      </c>
      <c r="AM27" s="31">
        <v>846415</v>
      </c>
    </row>
    <row r="28" spans="1:4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1"/>
      <c r="AF28" s="13"/>
      <c r="AG28" s="13"/>
      <c r="AH28" s="13"/>
      <c r="AI28" s="13"/>
      <c r="AJ28" s="13"/>
      <c r="AK28" s="13"/>
      <c r="AL28" s="13"/>
      <c r="AM28" s="13"/>
    </row>
    <row r="29" spans="1:4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26"/>
      <c r="AF29" s="13"/>
      <c r="AG29" s="13"/>
      <c r="AH29" s="13"/>
      <c r="AI29" s="13"/>
      <c r="AJ29" s="13"/>
      <c r="AK29" s="13"/>
      <c r="AL29" s="13"/>
      <c r="AM29" s="13"/>
    </row>
    <row r="30" spans="1:4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7"/>
      <c r="AF30" s="13"/>
      <c r="AG30" s="13"/>
      <c r="AH30" s="13"/>
      <c r="AI30" s="13"/>
      <c r="AJ30" s="13"/>
      <c r="AK30" s="13"/>
      <c r="AL30" s="13"/>
      <c r="AM30" s="13"/>
    </row>
    <row r="31" spans="1:42" x14ac:dyDescent="0.3">
      <c r="A31" s="7" t="s">
        <v>38</v>
      </c>
      <c r="B31" s="13">
        <v>60</v>
      </c>
      <c r="C31" s="13"/>
      <c r="D31" s="13"/>
      <c r="E31" s="13"/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61</v>
      </c>
      <c r="M31" s="13">
        <v>61</v>
      </c>
      <c r="N31" s="13">
        <v>61</v>
      </c>
      <c r="O31" s="13">
        <v>61</v>
      </c>
      <c r="P31" s="7"/>
      <c r="Q31" s="13">
        <v>61</v>
      </c>
      <c r="R31" s="13">
        <v>59</v>
      </c>
      <c r="S31" s="13">
        <v>59</v>
      </c>
      <c r="T31" s="13">
        <v>59</v>
      </c>
      <c r="U31" s="7"/>
      <c r="V31" s="13">
        <v>61</v>
      </c>
      <c r="W31" s="13">
        <v>61</v>
      </c>
      <c r="X31" s="13">
        <v>61</v>
      </c>
      <c r="Y31" s="13">
        <v>60</v>
      </c>
      <c r="Z31" s="7"/>
      <c r="AA31" s="13">
        <v>60</v>
      </c>
      <c r="AB31" s="13">
        <v>60</v>
      </c>
      <c r="AC31" s="13">
        <v>60</v>
      </c>
      <c r="AD31" s="13">
        <v>61</v>
      </c>
      <c r="AE31" s="7"/>
      <c r="AF31" s="13">
        <v>60</v>
      </c>
      <c r="AG31" s="13">
        <v>59</v>
      </c>
      <c r="AH31" s="13">
        <v>60</v>
      </c>
      <c r="AI31" s="13">
        <v>60</v>
      </c>
      <c r="AJ31" s="13"/>
      <c r="AK31" s="13">
        <v>59</v>
      </c>
      <c r="AL31" s="13">
        <v>58</v>
      </c>
      <c r="AM31" s="13">
        <v>44</v>
      </c>
      <c r="AO31" s="1"/>
      <c r="AP31" s="1"/>
    </row>
    <row r="32" spans="1:42" x14ac:dyDescent="0.3">
      <c r="A32" s="7" t="s">
        <v>39</v>
      </c>
      <c r="B32" s="13">
        <v>166222</v>
      </c>
      <c r="C32" s="13"/>
      <c r="D32" s="13"/>
      <c r="E32" s="13"/>
      <c r="F32" s="7"/>
      <c r="G32" s="13">
        <v>179395</v>
      </c>
      <c r="H32" s="13">
        <v>179339</v>
      </c>
      <c r="I32" s="13">
        <v>175525</v>
      </c>
      <c r="J32" s="13">
        <v>169220</v>
      </c>
      <c r="K32" s="7"/>
      <c r="L32" s="13">
        <v>175941</v>
      </c>
      <c r="M32" s="13">
        <v>175667</v>
      </c>
      <c r="N32" s="13">
        <v>175816</v>
      </c>
      <c r="O32" s="13">
        <v>179399</v>
      </c>
      <c r="P32" s="7"/>
      <c r="Q32" s="13">
        <v>230102</v>
      </c>
      <c r="R32" s="13">
        <v>191977</v>
      </c>
      <c r="S32" s="13">
        <v>175864</v>
      </c>
      <c r="T32" s="13">
        <v>173716</v>
      </c>
      <c r="U32" s="7"/>
      <c r="V32" s="13">
        <v>239290</v>
      </c>
      <c r="W32" s="13">
        <v>239391</v>
      </c>
      <c r="X32" s="13">
        <v>239516</v>
      </c>
      <c r="Y32" s="13">
        <v>237840</v>
      </c>
      <c r="Z32" s="7"/>
      <c r="AA32" s="13">
        <v>236478</v>
      </c>
      <c r="AB32" s="13">
        <v>236544</v>
      </c>
      <c r="AC32" s="13">
        <v>236644</v>
      </c>
      <c r="AD32" s="13">
        <v>239191</v>
      </c>
      <c r="AE32" s="7"/>
      <c r="AF32" s="13">
        <v>233567</v>
      </c>
      <c r="AG32" s="13">
        <v>233026</v>
      </c>
      <c r="AH32" s="13">
        <v>232359</v>
      </c>
      <c r="AI32" s="13">
        <v>236046</v>
      </c>
      <c r="AJ32" s="13"/>
      <c r="AK32" s="13">
        <v>232005</v>
      </c>
      <c r="AL32" s="13">
        <v>210886</v>
      </c>
      <c r="AM32" s="13">
        <v>120426</v>
      </c>
      <c r="AO32" s="1"/>
      <c r="AP32" s="1"/>
    </row>
    <row r="33" spans="1:42" x14ac:dyDescent="0.3">
      <c r="A33" s="7" t="s">
        <v>40</v>
      </c>
      <c r="B33" s="13">
        <v>80386</v>
      </c>
      <c r="C33" s="13"/>
      <c r="D33" s="13"/>
      <c r="E33" s="13"/>
      <c r="F33" s="7"/>
      <c r="G33" s="13">
        <v>90434</v>
      </c>
      <c r="H33" s="13">
        <v>91675</v>
      </c>
      <c r="I33" s="13">
        <v>87007</v>
      </c>
      <c r="J33" s="13">
        <v>83554</v>
      </c>
      <c r="K33" s="7"/>
      <c r="L33" s="13">
        <v>94475</v>
      </c>
      <c r="M33" s="13">
        <v>92999</v>
      </c>
      <c r="N33" s="13">
        <v>92221</v>
      </c>
      <c r="O33" s="13">
        <v>92216</v>
      </c>
      <c r="P33" s="7"/>
      <c r="Q33" s="13">
        <v>111761</v>
      </c>
      <c r="R33" s="13">
        <v>112160</v>
      </c>
      <c r="S33" s="13">
        <v>109705</v>
      </c>
      <c r="T33" s="13">
        <v>112471</v>
      </c>
      <c r="U33" s="7"/>
      <c r="V33" s="13">
        <v>129498</v>
      </c>
      <c r="W33" s="13">
        <v>126803</v>
      </c>
      <c r="X33" s="13">
        <v>126257</v>
      </c>
      <c r="Y33" s="13">
        <v>111809</v>
      </c>
      <c r="Z33" s="7"/>
      <c r="AA33" s="13">
        <v>130650</v>
      </c>
      <c r="AB33" s="13">
        <v>129871</v>
      </c>
      <c r="AC33" s="13">
        <v>131212</v>
      </c>
      <c r="AD33" s="13">
        <v>129606</v>
      </c>
      <c r="AE33" s="7"/>
      <c r="AF33" s="13">
        <v>125431</v>
      </c>
      <c r="AG33" s="13">
        <v>128636</v>
      </c>
      <c r="AH33" s="13">
        <v>129094</v>
      </c>
      <c r="AI33" s="13">
        <v>130118</v>
      </c>
      <c r="AJ33" s="13"/>
      <c r="AK33" s="13">
        <v>123016</v>
      </c>
      <c r="AL33" s="13">
        <v>164613</v>
      </c>
      <c r="AM33" s="13">
        <v>150371</v>
      </c>
      <c r="AO33" s="1"/>
      <c r="AP33" s="1"/>
    </row>
    <row r="34" spans="1:42" x14ac:dyDescent="0.3">
      <c r="A34" s="7" t="s">
        <v>41</v>
      </c>
      <c r="B34" s="13">
        <v>-282874</v>
      </c>
      <c r="C34" s="13"/>
      <c r="D34" s="13"/>
      <c r="E34" s="13"/>
      <c r="F34" s="7"/>
      <c r="G34" s="13">
        <v>-389366</v>
      </c>
      <c r="H34" s="13">
        <v>-391197</v>
      </c>
      <c r="I34" s="13">
        <v>-352514</v>
      </c>
      <c r="J34" s="13">
        <v>-314779</v>
      </c>
      <c r="K34" s="7"/>
      <c r="L34" s="13">
        <v>-243443</v>
      </c>
      <c r="M34" s="13">
        <v>-261503</v>
      </c>
      <c r="N34" s="13">
        <v>-264099</v>
      </c>
      <c r="O34" s="13">
        <v>-380866</v>
      </c>
      <c r="P34" s="7"/>
      <c r="Q34" s="13">
        <v>-188203</v>
      </c>
      <c r="R34" s="13">
        <v>-156987</v>
      </c>
      <c r="S34" s="13">
        <v>-154343</v>
      </c>
      <c r="T34" s="13">
        <v>-153361</v>
      </c>
      <c r="U34" s="7"/>
      <c r="V34" s="13">
        <v>-264841</v>
      </c>
      <c r="W34" s="13">
        <v>-264646</v>
      </c>
      <c r="X34" s="13">
        <v>-241629</v>
      </c>
      <c r="Y34" s="13">
        <v>-206688</v>
      </c>
      <c r="Z34" s="7"/>
      <c r="AA34" s="13">
        <v>-256291</v>
      </c>
      <c r="AB34" s="13">
        <v>-258806</v>
      </c>
      <c r="AC34" s="13">
        <v>-277868</v>
      </c>
      <c r="AD34" s="13">
        <v>-283933</v>
      </c>
      <c r="AE34" s="7"/>
      <c r="AF34" s="13">
        <v>-218797</v>
      </c>
      <c r="AG34" s="13">
        <v>-220125</v>
      </c>
      <c r="AH34" s="13">
        <v>-237253</v>
      </c>
      <c r="AI34" s="13">
        <v>-260459</v>
      </c>
      <c r="AJ34" s="13"/>
      <c r="AK34" s="13">
        <v>-208428</v>
      </c>
      <c r="AL34" s="34" t="s">
        <v>8</v>
      </c>
      <c r="AM34" s="34" t="s">
        <v>8</v>
      </c>
      <c r="AO34" s="1"/>
      <c r="AP34" s="1"/>
    </row>
    <row r="35" spans="1:42" x14ac:dyDescent="0.3">
      <c r="A35" s="7" t="s">
        <v>42</v>
      </c>
      <c r="B35" s="13">
        <v>-36206</v>
      </c>
      <c r="C35" s="13"/>
      <c r="D35" s="13"/>
      <c r="E35" s="13"/>
      <c r="F35" s="7"/>
      <c r="G35" s="13">
        <v>-119476</v>
      </c>
      <c r="H35" s="13">
        <v>-120122</v>
      </c>
      <c r="I35" s="13">
        <v>-89921</v>
      </c>
      <c r="J35" s="13">
        <v>-61945</v>
      </c>
      <c r="K35" s="7"/>
      <c r="L35" s="13">
        <v>27034</v>
      </c>
      <c r="M35" s="13">
        <v>7224</v>
      </c>
      <c r="N35" s="13">
        <v>3999</v>
      </c>
      <c r="O35" s="13">
        <v>-109190</v>
      </c>
      <c r="P35" s="7"/>
      <c r="Q35" s="13">
        <v>153721</v>
      </c>
      <c r="R35" s="13">
        <v>147209</v>
      </c>
      <c r="S35" s="13">
        <v>131285</v>
      </c>
      <c r="T35" s="13">
        <v>132885</v>
      </c>
      <c r="U35" s="7"/>
      <c r="V35" s="13">
        <v>104008</v>
      </c>
      <c r="W35" s="13">
        <v>101609</v>
      </c>
      <c r="X35" s="13">
        <v>124205</v>
      </c>
      <c r="Y35" s="13">
        <v>143021</v>
      </c>
      <c r="Z35" s="7"/>
      <c r="AA35" s="13">
        <v>110897</v>
      </c>
      <c r="AB35" s="13">
        <v>107669</v>
      </c>
      <c r="AC35" s="13">
        <v>90048</v>
      </c>
      <c r="AD35" s="13">
        <v>84925</v>
      </c>
      <c r="AE35" s="7"/>
      <c r="AF35" s="13">
        <v>140261</v>
      </c>
      <c r="AG35" s="13">
        <v>141596</v>
      </c>
      <c r="AH35" s="13">
        <v>124260</v>
      </c>
      <c r="AI35" s="13">
        <v>105765</v>
      </c>
      <c r="AJ35" s="13"/>
      <c r="AK35" s="13">
        <v>146652</v>
      </c>
      <c r="AL35" s="13">
        <v>375557</v>
      </c>
      <c r="AM35" s="13">
        <v>270841</v>
      </c>
      <c r="AO35" s="1"/>
      <c r="AP35" s="1"/>
    </row>
    <row r="36" spans="1:42" x14ac:dyDescent="0.3">
      <c r="A36" s="7" t="s">
        <v>16</v>
      </c>
      <c r="B36" s="34" t="s">
        <v>8</v>
      </c>
      <c r="C36" s="34"/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34" t="s">
        <v>8</v>
      </c>
      <c r="R36" s="34" t="s">
        <v>8</v>
      </c>
      <c r="S36" s="34" t="s">
        <v>8</v>
      </c>
      <c r="T36" s="34" t="s">
        <v>8</v>
      </c>
      <c r="U36" s="7"/>
      <c r="V36" s="13">
        <v>44959</v>
      </c>
      <c r="W36" s="13">
        <v>46549</v>
      </c>
      <c r="X36" s="13">
        <v>54926</v>
      </c>
      <c r="Y36" s="34" t="s">
        <v>8</v>
      </c>
      <c r="Z36" s="7"/>
      <c r="AA36" s="13">
        <v>38044</v>
      </c>
      <c r="AB36" s="13">
        <v>40406</v>
      </c>
      <c r="AC36" s="13">
        <v>40815</v>
      </c>
      <c r="AD36" s="13">
        <v>41915</v>
      </c>
      <c r="AE36" s="7"/>
      <c r="AF36" s="13">
        <v>50768</v>
      </c>
      <c r="AG36" s="13">
        <v>50518</v>
      </c>
      <c r="AH36" s="13">
        <v>41306</v>
      </c>
      <c r="AI36" s="13">
        <v>35828</v>
      </c>
      <c r="AJ36" s="13"/>
      <c r="AK36" s="13">
        <v>53515</v>
      </c>
      <c r="AL36" s="13">
        <v>103569</v>
      </c>
      <c r="AM36" s="13">
        <v>95116</v>
      </c>
      <c r="AO36" s="1"/>
      <c r="AP36" s="1"/>
    </row>
    <row r="37" spans="1:42" ht="15" thickBot="1" x14ac:dyDescent="0.35">
      <c r="A37" s="11" t="s">
        <v>43</v>
      </c>
      <c r="B37" s="31">
        <v>-36206</v>
      </c>
      <c r="C37" s="31"/>
      <c r="D37" s="31"/>
      <c r="E37" s="31"/>
      <c r="F37" s="11"/>
      <c r="G37" s="31">
        <v>-119476</v>
      </c>
      <c r="H37" s="31">
        <v>-120122</v>
      </c>
      <c r="I37" s="31">
        <v>-89921</v>
      </c>
      <c r="J37" s="31">
        <v>-61945</v>
      </c>
      <c r="K37" s="11"/>
      <c r="L37" s="31">
        <v>27034</v>
      </c>
      <c r="M37" s="31">
        <v>7224</v>
      </c>
      <c r="N37" s="31">
        <v>3999</v>
      </c>
      <c r="O37" s="31">
        <v>-109190</v>
      </c>
      <c r="P37" s="11"/>
      <c r="Q37" s="31">
        <v>153721</v>
      </c>
      <c r="R37" s="31">
        <v>147209</v>
      </c>
      <c r="S37" s="31">
        <v>131285</v>
      </c>
      <c r="T37" s="31">
        <v>132885</v>
      </c>
      <c r="U37" s="11"/>
      <c r="V37" s="31">
        <v>148967</v>
      </c>
      <c r="W37" s="31">
        <v>148158</v>
      </c>
      <c r="X37" s="31">
        <v>179131</v>
      </c>
      <c r="Y37" s="31">
        <v>143021</v>
      </c>
      <c r="Z37" s="11"/>
      <c r="AA37" s="31">
        <v>148941</v>
      </c>
      <c r="AB37" s="31">
        <v>148075</v>
      </c>
      <c r="AC37" s="31">
        <v>130863</v>
      </c>
      <c r="AD37" s="31">
        <v>126840</v>
      </c>
      <c r="AE37" s="11"/>
      <c r="AF37" s="31">
        <v>191029</v>
      </c>
      <c r="AG37" s="31">
        <v>192114</v>
      </c>
      <c r="AH37" s="31">
        <v>165566</v>
      </c>
      <c r="AI37" s="31">
        <v>141593</v>
      </c>
      <c r="AJ37" s="13"/>
      <c r="AK37" s="31">
        <v>200167</v>
      </c>
      <c r="AL37" s="31">
        <v>479126</v>
      </c>
      <c r="AM37" s="31">
        <v>365957</v>
      </c>
      <c r="AO37" s="1"/>
      <c r="AP37" s="1"/>
    </row>
    <row r="38" spans="1:4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1"/>
      <c r="AF38" s="13"/>
      <c r="AG38" s="13"/>
      <c r="AH38" s="13"/>
      <c r="AI38" s="13"/>
      <c r="AJ38" s="13"/>
      <c r="AK38" s="13"/>
      <c r="AL38" s="13"/>
      <c r="AM38" s="13"/>
    </row>
    <row r="39" spans="1:4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26"/>
      <c r="AF39" s="13"/>
      <c r="AG39" s="13"/>
      <c r="AH39" s="13"/>
      <c r="AI39" s="13"/>
      <c r="AJ39" s="13"/>
      <c r="AK39" s="13"/>
      <c r="AL39" s="13"/>
      <c r="AM39" s="13"/>
    </row>
    <row r="40" spans="1:4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1"/>
      <c r="AF40" s="13"/>
      <c r="AG40" s="13"/>
      <c r="AH40" s="13"/>
      <c r="AI40" s="13"/>
      <c r="AJ40" s="13"/>
      <c r="AK40" s="13"/>
      <c r="AL40" s="13"/>
      <c r="AM40" s="13"/>
      <c r="AO40" s="1"/>
      <c r="AP40" s="1"/>
    </row>
    <row r="41" spans="1:42" x14ac:dyDescent="0.3">
      <c r="A41" s="7" t="s">
        <v>46</v>
      </c>
      <c r="B41" s="13">
        <v>633852</v>
      </c>
      <c r="C41" s="13"/>
      <c r="D41" s="13"/>
      <c r="E41" s="13"/>
      <c r="F41" s="7"/>
      <c r="G41" s="13">
        <v>767148</v>
      </c>
      <c r="H41" s="13">
        <v>656172</v>
      </c>
      <c r="I41" s="13">
        <v>656806</v>
      </c>
      <c r="J41" s="13">
        <v>656176</v>
      </c>
      <c r="K41" s="7"/>
      <c r="L41" s="13">
        <v>763058</v>
      </c>
      <c r="M41" s="13">
        <v>763502</v>
      </c>
      <c r="N41" s="13">
        <v>767392</v>
      </c>
      <c r="O41" s="13">
        <v>766897</v>
      </c>
      <c r="P41" s="7"/>
      <c r="Q41" s="13">
        <v>429222</v>
      </c>
      <c r="R41" s="13">
        <v>424572</v>
      </c>
      <c r="S41" s="13">
        <v>424438</v>
      </c>
      <c r="T41" s="13">
        <v>420138</v>
      </c>
      <c r="U41" s="7"/>
      <c r="V41" s="13">
        <v>418718</v>
      </c>
      <c r="W41" s="13">
        <v>418914</v>
      </c>
      <c r="X41" s="13">
        <v>419114</v>
      </c>
      <c r="Y41" s="13">
        <v>429027</v>
      </c>
      <c r="Z41" s="7"/>
      <c r="AA41" s="13">
        <v>309509</v>
      </c>
      <c r="AB41" s="13">
        <v>314596</v>
      </c>
      <c r="AC41" s="13">
        <v>418494</v>
      </c>
      <c r="AD41" s="13">
        <v>418540</v>
      </c>
      <c r="AE41" s="7"/>
      <c r="AF41" s="13">
        <v>332357</v>
      </c>
      <c r="AG41" s="13">
        <v>331395</v>
      </c>
      <c r="AH41" s="13">
        <v>320377</v>
      </c>
      <c r="AI41" s="13">
        <v>319389</v>
      </c>
      <c r="AJ41" s="13"/>
      <c r="AK41" s="13">
        <v>343248</v>
      </c>
      <c r="AL41" s="13">
        <v>342440</v>
      </c>
      <c r="AM41" s="13">
        <v>290457</v>
      </c>
      <c r="AO41" s="1"/>
      <c r="AP41" s="1"/>
    </row>
    <row r="42" spans="1:42" x14ac:dyDescent="0.3">
      <c r="A42" s="7" t="s">
        <v>198</v>
      </c>
      <c r="B42" s="13">
        <v>11899</v>
      </c>
      <c r="C42" s="13"/>
      <c r="D42" s="13"/>
      <c r="E42" s="13"/>
      <c r="F42" s="7"/>
      <c r="G42" s="13">
        <v>12056</v>
      </c>
      <c r="H42" s="13">
        <v>10293</v>
      </c>
      <c r="I42" s="13">
        <v>12210</v>
      </c>
      <c r="J42" s="13">
        <v>12513</v>
      </c>
      <c r="K42" s="7"/>
      <c r="L42" s="13">
        <v>16990</v>
      </c>
      <c r="M42" s="13">
        <v>11501</v>
      </c>
      <c r="N42" s="13">
        <v>10501</v>
      </c>
      <c r="O42" s="13">
        <v>11457</v>
      </c>
      <c r="P42" s="7"/>
      <c r="Q42" s="13">
        <v>5646</v>
      </c>
      <c r="R42" s="13">
        <v>5646</v>
      </c>
      <c r="S42" s="13">
        <v>5238</v>
      </c>
      <c r="T42" s="13">
        <v>5801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7"/>
      <c r="AF42" s="34" t="s">
        <v>8</v>
      </c>
      <c r="AG42" s="34" t="s">
        <v>8</v>
      </c>
      <c r="AH42" s="34" t="s">
        <v>8</v>
      </c>
      <c r="AI42" s="34" t="s">
        <v>8</v>
      </c>
      <c r="AJ42" s="13"/>
      <c r="AK42" s="34" t="s">
        <v>8</v>
      </c>
      <c r="AL42" s="34" t="s">
        <v>8</v>
      </c>
      <c r="AM42" s="34" t="s">
        <v>8</v>
      </c>
      <c r="AO42" s="1"/>
      <c r="AP42" s="1"/>
    </row>
    <row r="43" spans="1:42" x14ac:dyDescent="0.3">
      <c r="A43" s="7" t="s">
        <v>47</v>
      </c>
      <c r="B43" s="13">
        <v>61542</v>
      </c>
      <c r="C43" s="13"/>
      <c r="D43" s="13"/>
      <c r="E43" s="13"/>
      <c r="F43" s="7"/>
      <c r="G43" s="13">
        <v>80501</v>
      </c>
      <c r="H43" s="13">
        <v>81627</v>
      </c>
      <c r="I43" s="13">
        <v>61369</v>
      </c>
      <c r="J43" s="13">
        <v>62848</v>
      </c>
      <c r="K43" s="7"/>
      <c r="L43" s="13">
        <v>73708</v>
      </c>
      <c r="M43" s="13">
        <v>74941</v>
      </c>
      <c r="N43" s="13">
        <v>76727</v>
      </c>
      <c r="O43" s="13">
        <v>82370</v>
      </c>
      <c r="P43" s="7"/>
      <c r="Q43" s="13">
        <v>43570</v>
      </c>
      <c r="R43" s="13">
        <v>45210</v>
      </c>
      <c r="S43" s="13">
        <v>46569</v>
      </c>
      <c r="T43" s="13">
        <v>62062</v>
      </c>
      <c r="U43" s="7"/>
      <c r="V43" s="13">
        <v>51394</v>
      </c>
      <c r="W43" s="13">
        <v>52361</v>
      </c>
      <c r="X43" s="13">
        <v>54958</v>
      </c>
      <c r="Y43" s="13">
        <v>42577</v>
      </c>
      <c r="Z43" s="7"/>
      <c r="AA43" s="13">
        <v>42811</v>
      </c>
      <c r="AB43" s="13">
        <v>43228</v>
      </c>
      <c r="AC43" s="13">
        <v>45138</v>
      </c>
      <c r="AD43" s="13">
        <v>46284</v>
      </c>
      <c r="AE43" s="7"/>
      <c r="AF43" s="13">
        <v>43788</v>
      </c>
      <c r="AG43" s="13">
        <v>41004</v>
      </c>
      <c r="AH43" s="13">
        <v>43645</v>
      </c>
      <c r="AI43" s="13">
        <v>42509</v>
      </c>
      <c r="AJ43" s="13"/>
      <c r="AK43" s="13">
        <v>42450</v>
      </c>
      <c r="AL43" s="13">
        <v>46910</v>
      </c>
      <c r="AM43" s="13">
        <v>33076</v>
      </c>
      <c r="AO43" s="1"/>
      <c r="AP43" s="1"/>
    </row>
    <row r="44" spans="1:42" x14ac:dyDescent="0.3">
      <c r="A44" s="7" t="s">
        <v>48</v>
      </c>
      <c r="B44" s="13">
        <v>4121</v>
      </c>
      <c r="C44" s="13"/>
      <c r="D44" s="13"/>
      <c r="E44" s="13"/>
      <c r="F44" s="7"/>
      <c r="G44" s="13">
        <v>3976</v>
      </c>
      <c r="H44" s="13">
        <v>1550</v>
      </c>
      <c r="I44" s="13">
        <v>8643</v>
      </c>
      <c r="J44" s="13">
        <v>20947</v>
      </c>
      <c r="K44" s="7"/>
      <c r="L44" s="13">
        <v>18494</v>
      </c>
      <c r="M44" s="13">
        <v>28511</v>
      </c>
      <c r="N44" s="13">
        <v>26852</v>
      </c>
      <c r="O44" s="13">
        <v>7190</v>
      </c>
      <c r="P44" s="7"/>
      <c r="Q44" s="13">
        <v>6379</v>
      </c>
      <c r="R44" s="13">
        <v>8166</v>
      </c>
      <c r="S44" s="34">
        <v>21244</v>
      </c>
      <c r="T44" s="13">
        <v>10850</v>
      </c>
      <c r="U44" s="7"/>
      <c r="V44" s="13">
        <v>1497</v>
      </c>
      <c r="W44" s="13">
        <v>145</v>
      </c>
      <c r="X44" s="34" t="s">
        <v>8</v>
      </c>
      <c r="Y44" s="13">
        <v>14801</v>
      </c>
      <c r="Z44" s="7"/>
      <c r="AA44" s="13">
        <v>3337</v>
      </c>
      <c r="AB44" s="13">
        <v>7500</v>
      </c>
      <c r="AC44" s="13">
        <v>6451</v>
      </c>
      <c r="AD44" s="13">
        <v>2286</v>
      </c>
      <c r="AE44" s="7"/>
      <c r="AF44" s="13">
        <v>4041</v>
      </c>
      <c r="AG44" s="13">
        <v>4764</v>
      </c>
      <c r="AH44" s="13">
        <v>3592</v>
      </c>
      <c r="AI44" s="13">
        <v>2770</v>
      </c>
      <c r="AJ44" s="13"/>
      <c r="AK44" s="13">
        <v>16955</v>
      </c>
      <c r="AL44" s="13">
        <v>30065</v>
      </c>
      <c r="AM44" s="13">
        <v>8344</v>
      </c>
      <c r="AO44" s="1"/>
      <c r="AP44" s="1"/>
    </row>
    <row r="45" spans="1:42" x14ac:dyDescent="0.3">
      <c r="A45" s="7" t="s">
        <v>49</v>
      </c>
      <c r="B45" s="13">
        <v>1645</v>
      </c>
      <c r="C45" s="13"/>
      <c r="D45" s="13"/>
      <c r="E45" s="13"/>
      <c r="F45" s="7"/>
      <c r="G45" s="13">
        <v>4951</v>
      </c>
      <c r="H45" s="13">
        <v>1330</v>
      </c>
      <c r="I45" s="13">
        <v>1435</v>
      </c>
      <c r="J45" s="13">
        <v>1540</v>
      </c>
      <c r="K45" s="7"/>
      <c r="L45" s="13">
        <v>8482</v>
      </c>
      <c r="M45" s="13">
        <v>5202</v>
      </c>
      <c r="N45" s="13">
        <v>5251</v>
      </c>
      <c r="O45" s="13">
        <v>4886</v>
      </c>
      <c r="P45" s="7"/>
      <c r="Q45" s="13">
        <v>22777</v>
      </c>
      <c r="R45" s="13">
        <v>7090</v>
      </c>
      <c r="S45" s="13">
        <v>6296</v>
      </c>
      <c r="T45" s="13">
        <v>5475</v>
      </c>
      <c r="U45" s="7"/>
      <c r="V45" s="13">
        <v>25921</v>
      </c>
      <c r="W45" s="13">
        <v>25991</v>
      </c>
      <c r="X45" s="13">
        <v>26096</v>
      </c>
      <c r="Y45" s="13">
        <v>14789</v>
      </c>
      <c r="Z45" s="7"/>
      <c r="AA45" s="13">
        <v>32266</v>
      </c>
      <c r="AB45" s="13">
        <v>29766</v>
      </c>
      <c r="AC45" s="13">
        <v>27266</v>
      </c>
      <c r="AD45" s="13">
        <v>25921</v>
      </c>
      <c r="AE45" s="7"/>
      <c r="AF45" s="13">
        <v>25556</v>
      </c>
      <c r="AG45" s="13">
        <v>29960</v>
      </c>
      <c r="AH45" s="13">
        <v>37266</v>
      </c>
      <c r="AI45" s="13">
        <v>34766</v>
      </c>
      <c r="AJ45" s="13"/>
      <c r="AK45" s="13">
        <v>19556</v>
      </c>
      <c r="AL45" s="13">
        <v>16583</v>
      </c>
      <c r="AM45" s="13">
        <v>23087</v>
      </c>
      <c r="AO45" s="1"/>
      <c r="AP45" s="1"/>
    </row>
    <row r="46" spans="1:42" ht="15" thickBot="1" x14ac:dyDescent="0.35">
      <c r="A46" s="11" t="s">
        <v>50</v>
      </c>
      <c r="B46" s="31">
        <v>713059</v>
      </c>
      <c r="C46" s="31"/>
      <c r="D46" s="31"/>
      <c r="E46" s="31"/>
      <c r="F46" s="11"/>
      <c r="G46" s="31">
        <v>868632</v>
      </c>
      <c r="H46" s="31">
        <v>750972</v>
      </c>
      <c r="I46" s="31">
        <v>740463</v>
      </c>
      <c r="J46" s="31">
        <v>754024</v>
      </c>
      <c r="K46" s="11"/>
      <c r="L46" s="31">
        <v>880732</v>
      </c>
      <c r="M46" s="31">
        <v>883657</v>
      </c>
      <c r="N46" s="31">
        <v>886723</v>
      </c>
      <c r="O46" s="31">
        <v>872800</v>
      </c>
      <c r="P46" s="11"/>
      <c r="Q46" s="31">
        <v>507594</v>
      </c>
      <c r="R46" s="31">
        <v>490684</v>
      </c>
      <c r="S46" s="31">
        <v>503785</v>
      </c>
      <c r="T46" s="31">
        <v>504326</v>
      </c>
      <c r="U46" s="11"/>
      <c r="V46" s="31">
        <v>497530</v>
      </c>
      <c r="W46" s="31">
        <v>497411</v>
      </c>
      <c r="X46" s="31">
        <v>500168</v>
      </c>
      <c r="Y46" s="31">
        <v>501194</v>
      </c>
      <c r="Z46" s="11"/>
      <c r="AA46" s="31">
        <v>387923</v>
      </c>
      <c r="AB46" s="31">
        <v>395090</v>
      </c>
      <c r="AC46" s="31">
        <v>497349</v>
      </c>
      <c r="AD46" s="31">
        <v>493031</v>
      </c>
      <c r="AE46" s="11"/>
      <c r="AF46" s="31">
        <v>405742</v>
      </c>
      <c r="AG46" s="31">
        <v>407123</v>
      </c>
      <c r="AH46" s="31">
        <v>404880</v>
      </c>
      <c r="AI46" s="31">
        <v>399434</v>
      </c>
      <c r="AJ46" s="13"/>
      <c r="AK46" s="31">
        <v>422209</v>
      </c>
      <c r="AL46" s="31">
        <v>435998</v>
      </c>
      <c r="AM46" s="31">
        <v>354964</v>
      </c>
      <c r="AO46" s="1"/>
      <c r="AP46" s="1"/>
    </row>
    <row r="47" spans="1:4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1"/>
      <c r="AF47" s="25"/>
      <c r="AG47" s="25"/>
      <c r="AH47" s="25"/>
      <c r="AI47" s="25"/>
      <c r="AJ47" s="13"/>
      <c r="AK47" s="25"/>
      <c r="AL47" s="25"/>
      <c r="AM47" s="13"/>
    </row>
    <row r="48" spans="1:4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1"/>
      <c r="AF48" s="13"/>
      <c r="AG48" s="13"/>
      <c r="AH48" s="13"/>
      <c r="AI48" s="13"/>
      <c r="AJ48" s="13"/>
      <c r="AK48" s="13"/>
      <c r="AL48" s="13"/>
      <c r="AM48" s="13"/>
      <c r="AO48" s="1"/>
      <c r="AP48" s="1"/>
    </row>
    <row r="49" spans="1:42" x14ac:dyDescent="0.3">
      <c r="A49" s="7" t="s">
        <v>46</v>
      </c>
      <c r="B49" s="13">
        <v>8651</v>
      </c>
      <c r="C49" s="13"/>
      <c r="D49" s="13"/>
      <c r="E49" s="13"/>
      <c r="F49" s="7"/>
      <c r="G49" s="13">
        <v>5861</v>
      </c>
      <c r="H49" s="13">
        <v>27527</v>
      </c>
      <c r="I49" s="13">
        <v>18138</v>
      </c>
      <c r="J49" s="13">
        <v>17916</v>
      </c>
      <c r="K49" s="7"/>
      <c r="L49" s="13">
        <v>12273</v>
      </c>
      <c r="M49" s="13">
        <v>19924</v>
      </c>
      <c r="N49" s="13">
        <v>4782</v>
      </c>
      <c r="O49" s="13">
        <v>17689</v>
      </c>
      <c r="P49" s="7"/>
      <c r="Q49" s="13">
        <v>11420</v>
      </c>
      <c r="R49" s="13">
        <v>18019</v>
      </c>
      <c r="S49" s="13">
        <v>10581</v>
      </c>
      <c r="T49" s="13">
        <v>17281</v>
      </c>
      <c r="U49" s="7"/>
      <c r="V49" s="13">
        <v>753</v>
      </c>
      <c r="W49" s="13">
        <v>7637</v>
      </c>
      <c r="X49" s="13">
        <v>15796</v>
      </c>
      <c r="Y49" s="13">
        <v>17975</v>
      </c>
      <c r="Z49" s="7"/>
      <c r="AA49" s="13">
        <v>32152</v>
      </c>
      <c r="AB49" s="13">
        <v>31728</v>
      </c>
      <c r="AC49" s="13">
        <v>1903</v>
      </c>
      <c r="AD49" s="13">
        <v>7664</v>
      </c>
      <c r="AE49" s="7"/>
      <c r="AF49" s="13">
        <v>30656</v>
      </c>
      <c r="AG49" s="13">
        <v>38536</v>
      </c>
      <c r="AH49" s="13">
        <v>32542</v>
      </c>
      <c r="AI49" s="13">
        <v>39283</v>
      </c>
      <c r="AJ49" s="13"/>
      <c r="AK49" s="13">
        <v>35425</v>
      </c>
      <c r="AL49" s="13">
        <v>27153</v>
      </c>
      <c r="AM49" s="28">
        <v>26630</v>
      </c>
      <c r="AP49" s="1"/>
    </row>
    <row r="50" spans="1:42" x14ac:dyDescent="0.3">
      <c r="A50" s="7" t="s">
        <v>198</v>
      </c>
      <c r="B50" s="13">
        <v>8769</v>
      </c>
      <c r="C50" s="13"/>
      <c r="D50" s="13"/>
      <c r="E50" s="13"/>
      <c r="F50" s="7"/>
      <c r="G50" s="13">
        <v>7871</v>
      </c>
      <c r="H50" s="13">
        <v>7596</v>
      </c>
      <c r="I50" s="13">
        <v>7741</v>
      </c>
      <c r="J50" s="13">
        <v>8231</v>
      </c>
      <c r="K50" s="7"/>
      <c r="L50" s="13">
        <v>12000</v>
      </c>
      <c r="M50" s="13">
        <v>13017</v>
      </c>
      <c r="N50" s="13">
        <v>11019</v>
      </c>
      <c r="O50" s="13">
        <v>10890</v>
      </c>
      <c r="P50" s="7"/>
      <c r="Q50" s="13">
        <v>7873</v>
      </c>
      <c r="R50" s="13">
        <v>8048</v>
      </c>
      <c r="S50" s="13">
        <v>7962</v>
      </c>
      <c r="T50" s="13">
        <v>7442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13"/>
      <c r="AK50" s="34" t="s">
        <v>8</v>
      </c>
      <c r="AL50" s="34" t="s">
        <v>8</v>
      </c>
      <c r="AM50" s="34" t="s">
        <v>8</v>
      </c>
      <c r="AP50" s="1"/>
    </row>
    <row r="51" spans="1:42" x14ac:dyDescent="0.3">
      <c r="A51" s="7" t="s">
        <v>149</v>
      </c>
      <c r="B51" s="34">
        <v>82162</v>
      </c>
      <c r="C51" s="34"/>
      <c r="D51" s="34"/>
      <c r="E51" s="34"/>
      <c r="F51" s="7"/>
      <c r="G51" s="34">
        <v>50816</v>
      </c>
      <c r="H51" s="34">
        <v>67247</v>
      </c>
      <c r="I51" s="34">
        <v>49658</v>
      </c>
      <c r="J51" s="34">
        <v>20757</v>
      </c>
      <c r="K51" s="7"/>
      <c r="L51" s="34">
        <v>12360</v>
      </c>
      <c r="M51" s="34">
        <v>3713</v>
      </c>
      <c r="N51" s="34">
        <v>1328</v>
      </c>
      <c r="O51" s="34">
        <v>15094</v>
      </c>
      <c r="P51" s="7"/>
      <c r="Q51" s="34" t="s">
        <v>8</v>
      </c>
      <c r="R51" s="34" t="s">
        <v>8</v>
      </c>
      <c r="S51" s="34" t="s">
        <v>8</v>
      </c>
      <c r="T51" s="34">
        <v>952</v>
      </c>
      <c r="U51" s="7"/>
      <c r="V51" s="34">
        <v>13112</v>
      </c>
      <c r="W51" s="34">
        <v>12415</v>
      </c>
      <c r="X51" s="34">
        <v>6601</v>
      </c>
      <c r="Y51" s="34" t="s">
        <v>8</v>
      </c>
      <c r="Z51" s="7"/>
      <c r="AA51" s="34">
        <v>41</v>
      </c>
      <c r="AB51" s="34" t="s">
        <v>8</v>
      </c>
      <c r="AC51" s="34">
        <v>3764</v>
      </c>
      <c r="AD51" s="13">
        <v>19289</v>
      </c>
      <c r="AE51" s="7"/>
      <c r="AF51" s="34" t="s">
        <v>8</v>
      </c>
      <c r="AG51" s="34" t="s">
        <v>8</v>
      </c>
      <c r="AH51" s="34" t="s">
        <v>8</v>
      </c>
      <c r="AI51" s="13">
        <v>3067</v>
      </c>
      <c r="AJ51" s="13"/>
      <c r="AK51" s="34" t="s">
        <v>8</v>
      </c>
      <c r="AL51" s="34" t="s">
        <v>8</v>
      </c>
      <c r="AM51" s="34" t="s">
        <v>8</v>
      </c>
      <c r="AP51" s="1"/>
    </row>
    <row r="52" spans="1:42" x14ac:dyDescent="0.3">
      <c r="A52" s="7" t="s">
        <v>52</v>
      </c>
      <c r="B52" s="13">
        <v>19626</v>
      </c>
      <c r="C52" s="13"/>
      <c r="D52" s="13"/>
      <c r="E52" s="13"/>
      <c r="F52" s="7"/>
      <c r="G52" s="13">
        <v>39314</v>
      </c>
      <c r="H52" s="13">
        <v>4549</v>
      </c>
      <c r="I52" s="13">
        <v>8945</v>
      </c>
      <c r="J52" s="13">
        <v>8801</v>
      </c>
      <c r="K52" s="7"/>
      <c r="L52" s="13">
        <v>50136</v>
      </c>
      <c r="M52" s="13">
        <v>45105</v>
      </c>
      <c r="N52" s="13">
        <v>52007</v>
      </c>
      <c r="O52" s="13">
        <v>52775</v>
      </c>
      <c r="P52" s="7"/>
      <c r="Q52" s="13">
        <v>69487</v>
      </c>
      <c r="R52" s="13">
        <v>16494</v>
      </c>
      <c r="S52" s="34">
        <v>33298</v>
      </c>
      <c r="T52" s="13">
        <v>57901</v>
      </c>
      <c r="U52" s="7"/>
      <c r="V52" s="13">
        <v>62288</v>
      </c>
      <c r="W52" s="13">
        <v>15640</v>
      </c>
      <c r="X52" s="34">
        <v>40904</v>
      </c>
      <c r="Y52" s="13">
        <v>58776</v>
      </c>
      <c r="Z52" s="7"/>
      <c r="AA52" s="13">
        <v>16382</v>
      </c>
      <c r="AB52" s="13">
        <v>11623</v>
      </c>
      <c r="AC52" s="34">
        <v>22123</v>
      </c>
      <c r="AD52" s="13">
        <v>42942</v>
      </c>
      <c r="AE52" s="7"/>
      <c r="AF52" s="13">
        <v>230</v>
      </c>
      <c r="AG52" s="13">
        <v>2433</v>
      </c>
      <c r="AH52" s="34" t="s">
        <v>8</v>
      </c>
      <c r="AI52" s="13">
        <v>5155</v>
      </c>
      <c r="AJ52" s="13"/>
      <c r="AK52" s="13">
        <v>208</v>
      </c>
      <c r="AL52" s="13">
        <v>7935</v>
      </c>
      <c r="AM52" s="28">
        <v>7231</v>
      </c>
      <c r="AO52" s="1"/>
      <c r="AP52" s="1"/>
    </row>
    <row r="53" spans="1:42" x14ac:dyDescent="0.3">
      <c r="A53" s="7" t="s">
        <v>49</v>
      </c>
      <c r="B53" s="13">
        <v>137816</v>
      </c>
      <c r="C53" s="13"/>
      <c r="D53" s="13"/>
      <c r="E53" s="13"/>
      <c r="F53" s="7"/>
      <c r="G53" s="13">
        <v>90963</v>
      </c>
      <c r="H53" s="13">
        <v>94368</v>
      </c>
      <c r="I53" s="13">
        <v>97031</v>
      </c>
      <c r="J53" s="13">
        <v>127513</v>
      </c>
      <c r="K53" s="7"/>
      <c r="L53" s="13">
        <v>133619</v>
      </c>
      <c r="M53" s="13">
        <v>106704</v>
      </c>
      <c r="N53" s="13">
        <v>92218</v>
      </c>
      <c r="O53" s="13">
        <v>100156</v>
      </c>
      <c r="P53" s="7"/>
      <c r="Q53" s="13">
        <v>130795</v>
      </c>
      <c r="R53" s="13">
        <v>125151</v>
      </c>
      <c r="S53" s="13">
        <v>106494</v>
      </c>
      <c r="T53" s="13">
        <v>131345</v>
      </c>
      <c r="U53" s="7"/>
      <c r="V53" s="13">
        <v>97335</v>
      </c>
      <c r="W53" s="13">
        <v>111707</v>
      </c>
      <c r="X53" s="13">
        <v>124249</v>
      </c>
      <c r="Y53" s="13">
        <v>131420</v>
      </c>
      <c r="Z53" s="7"/>
      <c r="AA53" s="13">
        <v>63728</v>
      </c>
      <c r="AB53" s="13">
        <v>75533</v>
      </c>
      <c r="AC53" s="13">
        <v>77093</v>
      </c>
      <c r="AD53" s="13">
        <v>96397</v>
      </c>
      <c r="AE53" s="7"/>
      <c r="AF53" s="13">
        <v>49392</v>
      </c>
      <c r="AG53" s="13">
        <v>37677</v>
      </c>
      <c r="AH53" s="13">
        <v>41306</v>
      </c>
      <c r="AI53" s="13">
        <v>52008</v>
      </c>
      <c r="AJ53" s="13"/>
      <c r="AK53" s="13">
        <v>45790</v>
      </c>
      <c r="AL53" s="13">
        <v>88904</v>
      </c>
      <c r="AM53" s="28">
        <v>91633</v>
      </c>
      <c r="AO53" s="1"/>
      <c r="AP53" s="1"/>
    </row>
    <row r="54" spans="1:42" ht="15" thickBot="1" x14ac:dyDescent="0.35">
      <c r="A54" s="7" t="s">
        <v>183</v>
      </c>
      <c r="B54" s="34" t="s">
        <v>8</v>
      </c>
      <c r="C54" s="34"/>
      <c r="D54" s="34"/>
      <c r="E54" s="34"/>
      <c r="F54" s="7"/>
      <c r="G54" s="34">
        <v>52</v>
      </c>
      <c r="H54" s="34" t="s">
        <v>8</v>
      </c>
      <c r="I54" s="34">
        <v>19210</v>
      </c>
      <c r="J54" s="34">
        <v>20444</v>
      </c>
      <c r="K54" s="7"/>
      <c r="L54" s="34" t="s">
        <v>8</v>
      </c>
      <c r="M54" s="34" t="s">
        <v>8</v>
      </c>
      <c r="N54" s="34">
        <v>52</v>
      </c>
      <c r="O54" s="34">
        <v>52</v>
      </c>
      <c r="P54" s="7"/>
      <c r="Q54" s="34">
        <v>9504</v>
      </c>
      <c r="R54" s="34">
        <v>9447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13">
        <v>10274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7"/>
      <c r="AF54" s="34" t="s">
        <v>8</v>
      </c>
      <c r="AG54" s="34" t="s">
        <v>8</v>
      </c>
      <c r="AH54" s="34" t="s">
        <v>8</v>
      </c>
      <c r="AI54" s="34" t="s">
        <v>8</v>
      </c>
      <c r="AJ54" s="13"/>
      <c r="AK54" s="34" t="s">
        <v>8</v>
      </c>
      <c r="AL54" s="34" t="s">
        <v>8</v>
      </c>
      <c r="AM54" s="34" t="s">
        <v>8</v>
      </c>
      <c r="AO54" s="1"/>
      <c r="AP54" s="1"/>
    </row>
    <row r="55" spans="1:42" ht="15" thickBot="1" x14ac:dyDescent="0.35">
      <c r="A55" s="11" t="s">
        <v>53</v>
      </c>
      <c r="B55" s="32">
        <v>257024</v>
      </c>
      <c r="C55" s="32"/>
      <c r="D55" s="32"/>
      <c r="E55" s="32"/>
      <c r="F55" s="11"/>
      <c r="G55" s="32">
        <v>194877</v>
      </c>
      <c r="H55" s="32">
        <v>201287</v>
      </c>
      <c r="I55" s="32">
        <v>200723</v>
      </c>
      <c r="J55" s="32">
        <v>203662</v>
      </c>
      <c r="K55" s="11"/>
      <c r="L55" s="32">
        <v>220388</v>
      </c>
      <c r="M55" s="32">
        <v>188463</v>
      </c>
      <c r="N55" s="32">
        <v>161406</v>
      </c>
      <c r="O55" s="32">
        <v>196656</v>
      </c>
      <c r="P55" s="11"/>
      <c r="Q55" s="32">
        <v>229079</v>
      </c>
      <c r="R55" s="32">
        <v>177159</v>
      </c>
      <c r="S55" s="32">
        <v>158335</v>
      </c>
      <c r="T55" s="32">
        <v>214921</v>
      </c>
      <c r="U55" s="11"/>
      <c r="V55" s="32">
        <v>173488</v>
      </c>
      <c r="W55" s="32">
        <v>147399</v>
      </c>
      <c r="X55" s="32">
        <v>187550</v>
      </c>
      <c r="Y55" s="32">
        <v>218445</v>
      </c>
      <c r="Z55" s="11"/>
      <c r="AA55" s="32">
        <v>112303</v>
      </c>
      <c r="AB55" s="32">
        <v>118884</v>
      </c>
      <c r="AC55" s="32">
        <v>104883</v>
      </c>
      <c r="AD55" s="32">
        <v>166292</v>
      </c>
      <c r="AE55" s="11"/>
      <c r="AF55" s="32">
        <v>80278</v>
      </c>
      <c r="AG55" s="32">
        <v>78646</v>
      </c>
      <c r="AH55" s="32">
        <v>73848</v>
      </c>
      <c r="AI55" s="32">
        <v>99513</v>
      </c>
      <c r="AJ55" s="13"/>
      <c r="AK55" s="32">
        <v>81423</v>
      </c>
      <c r="AL55" s="32">
        <v>123992</v>
      </c>
      <c r="AM55" s="32">
        <v>125494</v>
      </c>
      <c r="AO55" s="1"/>
      <c r="AP55" s="1"/>
    </row>
    <row r="56" spans="1:4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1"/>
      <c r="AF56" s="25"/>
      <c r="AG56" s="25"/>
      <c r="AH56" s="25"/>
      <c r="AI56" s="25"/>
      <c r="AJ56" s="13"/>
      <c r="AK56" s="25"/>
      <c r="AL56" s="25"/>
      <c r="AM56" s="13"/>
      <c r="AO56" s="1"/>
      <c r="AP56" s="1"/>
    </row>
    <row r="57" spans="1:42" ht="15" thickBot="1" x14ac:dyDescent="0.35">
      <c r="A57" s="11" t="s">
        <v>54</v>
      </c>
      <c r="B57" s="32">
        <v>970083</v>
      </c>
      <c r="C57" s="32"/>
      <c r="D57" s="32"/>
      <c r="E57" s="32"/>
      <c r="F57" s="11"/>
      <c r="G57" s="32">
        <v>1063509</v>
      </c>
      <c r="H57" s="32">
        <v>952259</v>
      </c>
      <c r="I57" s="32">
        <v>941186</v>
      </c>
      <c r="J57" s="32">
        <v>957686</v>
      </c>
      <c r="K57" s="11"/>
      <c r="L57" s="32">
        <v>1101120</v>
      </c>
      <c r="M57" s="32">
        <v>1072120</v>
      </c>
      <c r="N57" s="32">
        <v>1048129</v>
      </c>
      <c r="O57" s="32">
        <v>1069456</v>
      </c>
      <c r="P57" s="11"/>
      <c r="Q57" s="32">
        <v>736673</v>
      </c>
      <c r="R57" s="32">
        <v>667843</v>
      </c>
      <c r="S57" s="32">
        <v>662120</v>
      </c>
      <c r="T57" s="32">
        <v>719247</v>
      </c>
      <c r="U57" s="11"/>
      <c r="V57" s="32">
        <v>671018</v>
      </c>
      <c r="W57" s="32">
        <v>644810</v>
      </c>
      <c r="X57" s="32">
        <v>687718</v>
      </c>
      <c r="Y57" s="32">
        <v>719639</v>
      </c>
      <c r="Z57" s="11"/>
      <c r="AA57" s="32">
        <v>500226</v>
      </c>
      <c r="AB57" s="32">
        <v>513974</v>
      </c>
      <c r="AC57" s="32">
        <v>602232</v>
      </c>
      <c r="AD57" s="32">
        <v>659323</v>
      </c>
      <c r="AE57" s="11"/>
      <c r="AF57" s="32">
        <v>486020</v>
      </c>
      <c r="AG57" s="32">
        <v>485769</v>
      </c>
      <c r="AH57" s="32">
        <v>478728</v>
      </c>
      <c r="AI57" s="32">
        <v>498947</v>
      </c>
      <c r="AJ57" s="13"/>
      <c r="AK57" s="32">
        <v>503632</v>
      </c>
      <c r="AL57" s="32">
        <v>559990</v>
      </c>
      <c r="AM57" s="32">
        <v>480458</v>
      </c>
    </row>
    <row r="58" spans="1:4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7"/>
      <c r="AF58" s="13"/>
      <c r="AG58" s="13"/>
      <c r="AH58" s="13"/>
      <c r="AI58" s="13"/>
      <c r="AJ58" s="13"/>
      <c r="AK58" s="13"/>
      <c r="AL58" s="13"/>
      <c r="AM58" s="13"/>
      <c r="AO58" s="1"/>
      <c r="AP58" s="1"/>
    </row>
    <row r="59" spans="1:42" ht="15" thickBot="1" x14ac:dyDescent="0.35">
      <c r="A59" s="11" t="s">
        <v>55</v>
      </c>
      <c r="B59" s="32">
        <v>933877</v>
      </c>
      <c r="C59" s="32"/>
      <c r="D59" s="32"/>
      <c r="E59" s="32"/>
      <c r="F59" s="11"/>
      <c r="G59" s="32">
        <v>944033</v>
      </c>
      <c r="H59" s="32">
        <v>832137</v>
      </c>
      <c r="I59" s="32">
        <v>851265</v>
      </c>
      <c r="J59" s="32">
        <v>895741</v>
      </c>
      <c r="K59" s="11"/>
      <c r="L59" s="32">
        <v>1128154</v>
      </c>
      <c r="M59" s="32">
        <v>1079344</v>
      </c>
      <c r="N59" s="32">
        <v>1052128</v>
      </c>
      <c r="O59" s="32">
        <v>960266</v>
      </c>
      <c r="P59" s="11"/>
      <c r="Q59" s="32">
        <v>890394</v>
      </c>
      <c r="R59" s="32">
        <v>815052</v>
      </c>
      <c r="S59" s="32">
        <v>793405</v>
      </c>
      <c r="T59" s="32">
        <v>852132</v>
      </c>
      <c r="U59" s="11"/>
      <c r="V59" s="32">
        <v>819985</v>
      </c>
      <c r="W59" s="32">
        <v>792968</v>
      </c>
      <c r="X59" s="32">
        <v>866849</v>
      </c>
      <c r="Y59" s="32">
        <v>862660</v>
      </c>
      <c r="Z59" s="11"/>
      <c r="AA59" s="32">
        <v>649167</v>
      </c>
      <c r="AB59" s="32">
        <v>662049</v>
      </c>
      <c r="AC59" s="32">
        <v>733095</v>
      </c>
      <c r="AD59" s="32">
        <v>786163</v>
      </c>
      <c r="AE59" s="11"/>
      <c r="AF59" s="32">
        <v>677049</v>
      </c>
      <c r="AG59" s="32">
        <v>677883</v>
      </c>
      <c r="AH59" s="32">
        <v>644294</v>
      </c>
      <c r="AI59" s="32">
        <v>640540</v>
      </c>
      <c r="AJ59" s="13"/>
      <c r="AK59" s="32">
        <v>703799</v>
      </c>
      <c r="AL59" s="32">
        <v>1039116</v>
      </c>
      <c r="AM59" s="32">
        <v>846415</v>
      </c>
    </row>
    <row r="61" spans="1:4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</sheetData>
  <mergeCells count="2">
    <mergeCell ref="A1:AM1"/>
    <mergeCell ref="A2:A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11.33203125" customWidth="1"/>
    <col min="33" max="33" width="10.88671875" customWidth="1"/>
    <col min="34" max="34" width="9.6640625" customWidth="1"/>
    <col min="35" max="35" width="10.33203125" customWidth="1"/>
    <col min="36" max="36" width="4.88671875" customWidth="1"/>
    <col min="37" max="37" width="5.109375" customWidth="1"/>
    <col min="38" max="38" width="9.33203125" customWidth="1"/>
    <col min="39" max="39" width="10.33203125" customWidth="1"/>
    <col min="40" max="40" width="9.33203125" customWidth="1"/>
    <col min="41" max="41" width="9" customWidth="1"/>
    <col min="42" max="42" width="4.88671875" customWidth="1"/>
    <col min="43" max="43" width="4.5546875" customWidth="1"/>
    <col min="44" max="44" width="9.44140625" customWidth="1"/>
    <col min="45" max="46" width="9.109375" customWidth="1"/>
    <col min="47" max="47" width="9.109375" bestFit="1" customWidth="1"/>
    <col min="48" max="48" width="3.88671875" customWidth="1"/>
    <col min="49" max="50" width="10.109375" customWidth="1"/>
    <col min="51" max="51" width="4.6640625" customWidth="1"/>
  </cols>
  <sheetData>
    <row r="1" spans="1:50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</row>
    <row r="3" spans="1:50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7"/>
      <c r="AE5" s="11"/>
      <c r="AF5" s="11"/>
      <c r="AG5" s="11"/>
      <c r="AH5" s="11"/>
      <c r="AI5" s="11"/>
      <c r="AJ5" s="34"/>
      <c r="AK5" s="11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7.25" customHeight="1" thickBot="1" x14ac:dyDescent="0.35">
      <c r="A6" s="7"/>
      <c r="B6" s="50" t="s">
        <v>230</v>
      </c>
      <c r="C6" s="50"/>
      <c r="D6" s="50"/>
      <c r="E6" s="50"/>
      <c r="F6" s="7"/>
      <c r="G6" s="7"/>
      <c r="H6" s="50" t="s">
        <v>220</v>
      </c>
      <c r="I6" s="50"/>
      <c r="J6" s="50"/>
      <c r="K6" s="50"/>
      <c r="L6" s="7"/>
      <c r="M6" s="7"/>
      <c r="N6" s="50" t="s">
        <v>203</v>
      </c>
      <c r="O6" s="50"/>
      <c r="P6" s="50"/>
      <c r="Q6" s="50"/>
      <c r="R6" s="7"/>
      <c r="S6" s="7"/>
      <c r="T6" s="50" t="s">
        <v>187</v>
      </c>
      <c r="U6" s="50"/>
      <c r="V6" s="50"/>
      <c r="W6" s="50"/>
      <c r="X6" s="7"/>
      <c r="Y6" s="7"/>
      <c r="Z6" s="50" t="s">
        <v>171</v>
      </c>
      <c r="AA6" s="50"/>
      <c r="AB6" s="50"/>
      <c r="AC6" s="50"/>
      <c r="AD6" s="7"/>
      <c r="AE6" s="7"/>
      <c r="AF6" s="50" t="s">
        <v>158</v>
      </c>
      <c r="AG6" s="50"/>
      <c r="AH6" s="50"/>
      <c r="AI6" s="50"/>
      <c r="AJ6" s="34"/>
      <c r="AK6" s="7"/>
      <c r="AL6" s="50" t="s">
        <v>143</v>
      </c>
      <c r="AM6" s="50"/>
      <c r="AN6" s="50"/>
      <c r="AO6" s="50"/>
      <c r="AP6" s="7"/>
      <c r="AQ6" s="7"/>
      <c r="AR6" s="50" t="s">
        <v>144</v>
      </c>
      <c r="AS6" s="50"/>
      <c r="AT6" s="50"/>
      <c r="AU6" s="50"/>
      <c r="AV6" s="7"/>
      <c r="AW6" s="52" t="s">
        <v>94</v>
      </c>
      <c r="AX6" s="52"/>
    </row>
    <row r="7" spans="1:50" x14ac:dyDescent="0.3">
      <c r="A7" s="7"/>
      <c r="B7" s="21" t="s">
        <v>226</v>
      </c>
      <c r="C7" s="21" t="s">
        <v>231</v>
      </c>
      <c r="D7" s="21" t="s">
        <v>232</v>
      </c>
      <c r="E7" s="21" t="s">
        <v>233</v>
      </c>
      <c r="F7" s="7"/>
      <c r="G7" s="7"/>
      <c r="H7" s="21" t="s">
        <v>216</v>
      </c>
      <c r="I7" s="21" t="s">
        <v>221</v>
      </c>
      <c r="J7" s="21" t="s">
        <v>222</v>
      </c>
      <c r="K7" s="21" t="s">
        <v>223</v>
      </c>
      <c r="L7" s="7"/>
      <c r="M7" s="7"/>
      <c r="N7" s="21" t="s">
        <v>208</v>
      </c>
      <c r="O7" s="21" t="s">
        <v>204</v>
      </c>
      <c r="P7" s="21" t="s">
        <v>205</v>
      </c>
      <c r="Q7" s="21" t="s">
        <v>206</v>
      </c>
      <c r="R7" s="7"/>
      <c r="S7" s="7"/>
      <c r="T7" s="21" t="s">
        <v>192</v>
      </c>
      <c r="U7" s="21" t="s">
        <v>188</v>
      </c>
      <c r="V7" s="21" t="s">
        <v>189</v>
      </c>
      <c r="W7" s="21" t="s">
        <v>190</v>
      </c>
      <c r="X7" s="7"/>
      <c r="Y7" s="7"/>
      <c r="Z7" s="21" t="s">
        <v>175</v>
      </c>
      <c r="AA7" s="21" t="s">
        <v>172</v>
      </c>
      <c r="AB7" s="21" t="s">
        <v>173</v>
      </c>
      <c r="AC7" s="21" t="s">
        <v>174</v>
      </c>
      <c r="AD7" s="7"/>
      <c r="AE7" s="7"/>
      <c r="AF7" s="21" t="s">
        <v>154</v>
      </c>
      <c r="AG7" s="21" t="s">
        <v>159</v>
      </c>
      <c r="AH7" s="21" t="s">
        <v>160</v>
      </c>
      <c r="AI7" s="21" t="s">
        <v>161</v>
      </c>
      <c r="AJ7" s="34"/>
      <c r="AK7" s="7"/>
      <c r="AL7" s="21" t="s">
        <v>17</v>
      </c>
      <c r="AM7" s="21" t="s">
        <v>21</v>
      </c>
      <c r="AN7" s="21" t="s">
        <v>91</v>
      </c>
      <c r="AO7" s="21" t="s">
        <v>90</v>
      </c>
      <c r="AP7" s="33"/>
      <c r="AQ7" s="33"/>
      <c r="AR7" s="21" t="s">
        <v>18</v>
      </c>
      <c r="AS7" s="21" t="s">
        <v>22</v>
      </c>
      <c r="AT7" s="21" t="s">
        <v>103</v>
      </c>
      <c r="AU7" s="21" t="s">
        <v>89</v>
      </c>
      <c r="AV7" s="7"/>
      <c r="AW7" s="29" t="s">
        <v>92</v>
      </c>
      <c r="AX7" s="29" t="s">
        <v>93</v>
      </c>
    </row>
    <row r="8" spans="1:50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7"/>
      <c r="AE8" s="26"/>
      <c r="AF8" s="7"/>
      <c r="AG8" s="7"/>
      <c r="AH8" s="7"/>
      <c r="AI8" s="7"/>
      <c r="AJ8" s="34"/>
      <c r="AK8" s="26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x14ac:dyDescent="0.3">
      <c r="A9" s="7" t="s">
        <v>151</v>
      </c>
      <c r="B9" s="34">
        <v>31004</v>
      </c>
      <c r="C9" s="34"/>
      <c r="D9" s="34"/>
      <c r="E9" s="34"/>
      <c r="F9" s="34"/>
      <c r="G9" s="7"/>
      <c r="H9" s="34">
        <v>-10337</v>
      </c>
      <c r="I9" s="34">
        <v>-12805</v>
      </c>
      <c r="J9" s="34">
        <v>24207</v>
      </c>
      <c r="K9" s="34">
        <v>61127</v>
      </c>
      <c r="L9" s="34"/>
      <c r="M9" s="7"/>
      <c r="N9" s="34">
        <v>-89542</v>
      </c>
      <c r="O9" s="34">
        <v>-109396</v>
      </c>
      <c r="P9" s="34">
        <v>-113747</v>
      </c>
      <c r="Q9" s="34">
        <v>-232950</v>
      </c>
      <c r="R9" s="34"/>
      <c r="S9" s="7"/>
      <c r="T9" s="34">
        <v>19689</v>
      </c>
      <c r="U9" s="34">
        <v>51169</v>
      </c>
      <c r="V9" s="34">
        <v>57926</v>
      </c>
      <c r="W9" s="34">
        <v>57757</v>
      </c>
      <c r="X9" s="34"/>
      <c r="Y9" s="7"/>
      <c r="Z9" s="34">
        <v>24864</v>
      </c>
      <c r="AA9" s="34">
        <v>30408</v>
      </c>
      <c r="AB9" s="34">
        <v>60087</v>
      </c>
      <c r="AC9" s="34">
        <v>102667</v>
      </c>
      <c r="AD9" s="34"/>
      <c r="AE9" s="7"/>
      <c r="AF9" s="34">
        <v>5807</v>
      </c>
      <c r="AG9" s="34">
        <v>4693</v>
      </c>
      <c r="AH9" s="34">
        <v>-14442</v>
      </c>
      <c r="AI9" s="34">
        <v>-17837</v>
      </c>
      <c r="AJ9" s="34"/>
      <c r="AK9" s="7"/>
      <c r="AL9" s="34">
        <v>-12043</v>
      </c>
      <c r="AM9" s="34">
        <v>-13669</v>
      </c>
      <c r="AN9" s="34">
        <v>-34655</v>
      </c>
      <c r="AO9" s="34">
        <v>-60646</v>
      </c>
      <c r="AP9" s="34"/>
      <c r="AQ9" s="34"/>
      <c r="AR9" s="34">
        <v>-36017</v>
      </c>
      <c r="AS9" s="34">
        <v>-45447</v>
      </c>
      <c r="AT9" s="34">
        <v>-83101</v>
      </c>
      <c r="AU9" s="34">
        <v>-284566</v>
      </c>
      <c r="AV9" s="34"/>
      <c r="AW9" s="34">
        <v>15930</v>
      </c>
      <c r="AX9" s="34">
        <v>34934</v>
      </c>
    </row>
    <row r="10" spans="1:50" x14ac:dyDescent="0.3">
      <c r="A10" s="7" t="s">
        <v>61</v>
      </c>
      <c r="B10" s="34" t="s">
        <v>213</v>
      </c>
      <c r="C10" s="34"/>
      <c r="D10" s="34"/>
      <c r="E10" s="34"/>
      <c r="F10" s="34"/>
      <c r="G10" s="7"/>
      <c r="H10" s="34" t="s">
        <v>213</v>
      </c>
      <c r="I10" s="34"/>
      <c r="J10" s="34" t="s">
        <v>213</v>
      </c>
      <c r="K10" s="34"/>
      <c r="L10" s="34"/>
      <c r="M10" s="7"/>
      <c r="N10" s="34" t="s">
        <v>213</v>
      </c>
      <c r="O10" s="34" t="s">
        <v>213</v>
      </c>
      <c r="P10" s="34" t="s">
        <v>213</v>
      </c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7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0" x14ac:dyDescent="0.3">
      <c r="A11" s="7" t="s">
        <v>150</v>
      </c>
      <c r="B11" s="34">
        <v>5865</v>
      </c>
      <c r="C11" s="34"/>
      <c r="D11" s="34"/>
      <c r="E11" s="34"/>
      <c r="F11" s="34"/>
      <c r="G11" s="7"/>
      <c r="H11" s="34">
        <v>13420</v>
      </c>
      <c r="I11" s="34">
        <v>16307</v>
      </c>
      <c r="J11" s="34">
        <v>48214</v>
      </c>
      <c r="K11" s="34">
        <v>67271</v>
      </c>
      <c r="L11" s="34"/>
      <c r="M11" s="7"/>
      <c r="N11" s="34">
        <v>30275</v>
      </c>
      <c r="O11" s="34">
        <v>18131</v>
      </c>
      <c r="P11" s="34">
        <v>34463</v>
      </c>
      <c r="Q11" s="34">
        <v>47863</v>
      </c>
      <c r="R11" s="34"/>
      <c r="S11" s="7"/>
      <c r="T11" s="34">
        <v>18460</v>
      </c>
      <c r="U11" s="34">
        <v>52102</v>
      </c>
      <c r="V11" s="34">
        <v>93859</v>
      </c>
      <c r="W11" s="34">
        <v>111762</v>
      </c>
      <c r="X11" s="34"/>
      <c r="Y11" s="7"/>
      <c r="Z11" s="34">
        <v>14985</v>
      </c>
      <c r="AA11" s="34">
        <v>39427</v>
      </c>
      <c r="AB11" s="34">
        <v>69081</v>
      </c>
      <c r="AC11" s="34">
        <v>106240</v>
      </c>
      <c r="AD11" s="34"/>
      <c r="AE11" s="7"/>
      <c r="AF11" s="34">
        <v>15990</v>
      </c>
      <c r="AG11" s="34">
        <v>20809</v>
      </c>
      <c r="AH11" s="34">
        <v>32436</v>
      </c>
      <c r="AI11" s="34">
        <v>43145</v>
      </c>
      <c r="AJ11" s="34"/>
      <c r="AK11" s="7"/>
      <c r="AL11" s="34">
        <v>-685</v>
      </c>
      <c r="AM11" s="34">
        <v>5637</v>
      </c>
      <c r="AN11" s="34">
        <v>2106</v>
      </c>
      <c r="AO11" s="34">
        <v>11804</v>
      </c>
      <c r="AP11" s="34"/>
      <c r="AQ11" s="34"/>
      <c r="AR11" s="34">
        <v>-9662</v>
      </c>
      <c r="AS11" s="34">
        <v>-4137</v>
      </c>
      <c r="AT11" s="34">
        <v>-19101</v>
      </c>
      <c r="AU11" s="34">
        <v>-17054</v>
      </c>
      <c r="AV11" s="34"/>
      <c r="AW11" s="34">
        <v>5195</v>
      </c>
      <c r="AX11" s="34">
        <v>15154</v>
      </c>
    </row>
    <row r="12" spans="1:50" x14ac:dyDescent="0.3">
      <c r="A12" s="7" t="s">
        <v>6</v>
      </c>
      <c r="B12" s="34">
        <v>21580</v>
      </c>
      <c r="C12" s="34"/>
      <c r="D12" s="34"/>
      <c r="E12" s="34"/>
      <c r="F12" s="34"/>
      <c r="G12" s="7"/>
      <c r="H12" s="34">
        <v>22567</v>
      </c>
      <c r="I12" s="34">
        <v>43161</v>
      </c>
      <c r="J12" s="34">
        <v>66802</v>
      </c>
      <c r="K12" s="34">
        <v>88969</v>
      </c>
      <c r="L12" s="34"/>
      <c r="M12" s="7"/>
      <c r="N12" s="34">
        <v>39301</v>
      </c>
      <c r="O12" s="34">
        <v>62623</v>
      </c>
      <c r="P12" s="34">
        <v>89318</v>
      </c>
      <c r="Q12" s="34">
        <v>118073</v>
      </c>
      <c r="R12" s="34"/>
      <c r="S12" s="7"/>
      <c r="T12" s="34">
        <v>25450</v>
      </c>
      <c r="U12" s="34">
        <v>50272</v>
      </c>
      <c r="V12" s="34">
        <v>76816</v>
      </c>
      <c r="W12" s="34">
        <v>105532</v>
      </c>
      <c r="X12" s="34"/>
      <c r="Y12" s="7"/>
      <c r="Z12" s="34">
        <v>19663</v>
      </c>
      <c r="AA12" s="34">
        <v>44011</v>
      </c>
      <c r="AB12" s="34">
        <v>68338</v>
      </c>
      <c r="AC12" s="34">
        <v>92240</v>
      </c>
      <c r="AD12" s="34"/>
      <c r="AE12" s="7"/>
      <c r="AF12" s="34">
        <v>15716</v>
      </c>
      <c r="AG12" s="34">
        <v>35682</v>
      </c>
      <c r="AH12" s="34">
        <v>55132</v>
      </c>
      <c r="AI12" s="34">
        <v>74885</v>
      </c>
      <c r="AJ12" s="34"/>
      <c r="AK12" s="7"/>
      <c r="AL12" s="34">
        <v>21522</v>
      </c>
      <c r="AM12" s="34">
        <v>38136</v>
      </c>
      <c r="AN12" s="34">
        <v>58921</v>
      </c>
      <c r="AO12" s="34">
        <v>75774</v>
      </c>
      <c r="AP12" s="34"/>
      <c r="AQ12" s="34"/>
      <c r="AR12" s="34">
        <v>25471</v>
      </c>
      <c r="AS12" s="34">
        <v>49851</v>
      </c>
      <c r="AT12" s="34">
        <v>74343</v>
      </c>
      <c r="AU12" s="34">
        <v>105557</v>
      </c>
      <c r="AV12" s="34"/>
      <c r="AW12" s="34">
        <v>100528</v>
      </c>
      <c r="AX12" s="34">
        <v>69968</v>
      </c>
    </row>
    <row r="13" spans="1:50" x14ac:dyDescent="0.3">
      <c r="A13" s="7" t="s">
        <v>96</v>
      </c>
      <c r="B13" s="34" t="s">
        <v>8</v>
      </c>
      <c r="C13" s="34"/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7"/>
      <c r="AL13" s="34" t="s">
        <v>8</v>
      </c>
      <c r="AM13" s="34" t="s">
        <v>8</v>
      </c>
      <c r="AN13" s="34" t="s">
        <v>8</v>
      </c>
      <c r="AO13" s="34" t="s">
        <v>8</v>
      </c>
      <c r="AP13" s="34"/>
      <c r="AQ13" s="34"/>
      <c r="AR13" s="34" t="s">
        <v>8</v>
      </c>
      <c r="AS13" s="34" t="s">
        <v>8</v>
      </c>
      <c r="AT13" s="34"/>
      <c r="AU13" s="34" t="s">
        <v>8</v>
      </c>
      <c r="AV13" s="34"/>
      <c r="AW13" s="34">
        <v>741</v>
      </c>
      <c r="AX13" s="34" t="s">
        <v>8</v>
      </c>
    </row>
    <row r="14" spans="1:50" x14ac:dyDescent="0.3">
      <c r="A14" s="7" t="s">
        <v>97</v>
      </c>
      <c r="B14" s="34">
        <v>7</v>
      </c>
      <c r="C14" s="34"/>
      <c r="D14" s="34"/>
      <c r="E14" s="34"/>
      <c r="F14" s="34"/>
      <c r="G14" s="7"/>
      <c r="H14" s="34">
        <v>122</v>
      </c>
      <c r="I14" s="34">
        <v>293</v>
      </c>
      <c r="J14" s="34">
        <v>307</v>
      </c>
      <c r="K14" s="34">
        <v>787</v>
      </c>
      <c r="L14" s="34"/>
      <c r="M14" s="7"/>
      <c r="N14" s="34" t="s">
        <v>8</v>
      </c>
      <c r="O14" s="34">
        <v>15</v>
      </c>
      <c r="P14" s="34">
        <v>229</v>
      </c>
      <c r="Q14" s="34">
        <v>417</v>
      </c>
      <c r="R14" s="34"/>
      <c r="S14" s="7"/>
      <c r="T14" s="34" t="s">
        <v>8</v>
      </c>
      <c r="U14" s="34">
        <v>7</v>
      </c>
      <c r="V14" s="34">
        <v>7</v>
      </c>
      <c r="W14" s="34">
        <v>143</v>
      </c>
      <c r="X14" s="34"/>
      <c r="Y14" s="7"/>
      <c r="Z14" s="34" t="s">
        <v>8</v>
      </c>
      <c r="AA14" s="34">
        <v>149</v>
      </c>
      <c r="AB14" s="34">
        <v>268</v>
      </c>
      <c r="AC14" s="34">
        <v>272</v>
      </c>
      <c r="AD14" s="34"/>
      <c r="AE14" s="7"/>
      <c r="AF14" s="34">
        <v>423</v>
      </c>
      <c r="AG14" s="34">
        <v>24</v>
      </c>
      <c r="AH14" s="34">
        <v>191</v>
      </c>
      <c r="AI14" s="34">
        <v>190</v>
      </c>
      <c r="AJ14" s="34"/>
      <c r="AK14" s="7"/>
      <c r="AL14" s="34" t="s">
        <v>8</v>
      </c>
      <c r="AM14" s="34" t="s">
        <v>8</v>
      </c>
      <c r="AN14" s="34" t="s">
        <v>8</v>
      </c>
      <c r="AO14" s="34">
        <v>14</v>
      </c>
      <c r="AP14" s="34"/>
      <c r="AQ14" s="34"/>
      <c r="AR14" s="34" t="s">
        <v>8</v>
      </c>
      <c r="AS14" s="34" t="s">
        <v>8</v>
      </c>
      <c r="AT14" s="34">
        <v>314</v>
      </c>
      <c r="AU14" s="34">
        <v>2000</v>
      </c>
      <c r="AV14" s="34"/>
      <c r="AW14" s="34">
        <v>590</v>
      </c>
      <c r="AX14" s="34">
        <v>575</v>
      </c>
    </row>
    <row r="15" spans="1:50" x14ac:dyDescent="0.3">
      <c r="A15" s="7" t="s">
        <v>88</v>
      </c>
      <c r="B15" s="34" t="s">
        <v>8</v>
      </c>
      <c r="C15" s="34"/>
      <c r="D15" s="34"/>
      <c r="E15" s="34"/>
      <c r="F15" s="34"/>
      <c r="G15" s="7"/>
      <c r="H15" s="34" t="s">
        <v>8</v>
      </c>
      <c r="I15" s="34" t="s">
        <v>8</v>
      </c>
      <c r="J15" s="34">
        <v>-13307</v>
      </c>
      <c r="K15" s="34">
        <v>4334</v>
      </c>
      <c r="L15" s="34"/>
      <c r="M15" s="7"/>
      <c r="N15" s="34">
        <v>97481</v>
      </c>
      <c r="O15" s="34">
        <v>97481</v>
      </c>
      <c r="P15" s="34">
        <v>98488</v>
      </c>
      <c r="Q15" s="34">
        <v>133864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7559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-4982</v>
      </c>
      <c r="AD15" s="34"/>
      <c r="AE15" s="7"/>
      <c r="AF15" s="34" t="s">
        <v>8</v>
      </c>
      <c r="AG15" s="34" t="s">
        <v>8</v>
      </c>
      <c r="AH15" s="34" t="s">
        <v>8</v>
      </c>
      <c r="AI15" s="34" t="s">
        <v>8</v>
      </c>
      <c r="AJ15" s="34"/>
      <c r="AK15" s="7"/>
      <c r="AL15" s="34" t="s">
        <v>8</v>
      </c>
      <c r="AM15" s="34" t="s">
        <v>8</v>
      </c>
      <c r="AN15" s="34" t="s">
        <v>8</v>
      </c>
      <c r="AO15" s="34">
        <v>-5664</v>
      </c>
      <c r="AP15" s="34"/>
      <c r="AQ15" s="34"/>
      <c r="AR15" s="34" t="s">
        <v>8</v>
      </c>
      <c r="AS15" s="34" t="s">
        <v>8</v>
      </c>
      <c r="AT15" s="34"/>
      <c r="AU15" s="34">
        <v>149574</v>
      </c>
      <c r="AV15" s="34"/>
      <c r="AW15" s="34">
        <v>9430</v>
      </c>
      <c r="AX15" s="34" t="s">
        <v>8</v>
      </c>
    </row>
    <row r="16" spans="1:50" x14ac:dyDescent="0.3">
      <c r="A16" s="7" t="s">
        <v>7</v>
      </c>
      <c r="B16" s="34" t="s">
        <v>8</v>
      </c>
      <c r="C16" s="34"/>
      <c r="D16" s="34"/>
      <c r="E16" s="34"/>
      <c r="F16" s="34"/>
      <c r="G16" s="7"/>
      <c r="H16" s="34" t="s">
        <v>8</v>
      </c>
      <c r="I16" s="34">
        <v>8061</v>
      </c>
      <c r="J16" s="34">
        <v>12262</v>
      </c>
      <c r="K16" s="34">
        <v>12262</v>
      </c>
      <c r="L16" s="34"/>
      <c r="M16" s="7"/>
      <c r="N16" s="34">
        <v>3205</v>
      </c>
      <c r="O16" s="34">
        <v>3205</v>
      </c>
      <c r="P16" s="34">
        <v>3780</v>
      </c>
      <c r="Q16" s="34">
        <v>52652</v>
      </c>
      <c r="R16" s="34"/>
      <c r="S16" s="7"/>
      <c r="T16" s="34">
        <v>303</v>
      </c>
      <c r="U16" s="34">
        <v>863</v>
      </c>
      <c r="V16" s="34">
        <v>9268</v>
      </c>
      <c r="W16" s="34">
        <v>18290</v>
      </c>
      <c r="X16" s="34"/>
      <c r="Y16" s="7"/>
      <c r="Z16" s="34">
        <v>1832</v>
      </c>
      <c r="AA16" s="34">
        <v>11042</v>
      </c>
      <c r="AB16" s="34">
        <v>14543</v>
      </c>
      <c r="AC16" s="34">
        <v>26389</v>
      </c>
      <c r="AD16" s="34"/>
      <c r="AE16" s="7"/>
      <c r="AF16" s="34" t="s">
        <v>8</v>
      </c>
      <c r="AG16" s="34">
        <v>4602</v>
      </c>
      <c r="AH16" s="34">
        <v>4782</v>
      </c>
      <c r="AI16" s="34">
        <v>5834</v>
      </c>
      <c r="AJ16" s="34"/>
      <c r="AK16" s="7"/>
      <c r="AL16" s="34" t="s">
        <v>8</v>
      </c>
      <c r="AM16" s="34">
        <v>447</v>
      </c>
      <c r="AN16" s="34">
        <v>13715</v>
      </c>
      <c r="AO16" s="34">
        <v>31366</v>
      </c>
      <c r="AP16" s="34"/>
      <c r="AQ16" s="34"/>
      <c r="AR16" s="34" t="s">
        <v>8</v>
      </c>
      <c r="AS16" s="34" t="s">
        <v>8</v>
      </c>
      <c r="AT16" s="34">
        <v>3704</v>
      </c>
      <c r="AU16" s="34">
        <v>30084</v>
      </c>
      <c r="AV16" s="34"/>
      <c r="AW16" s="34">
        <v>30367</v>
      </c>
      <c r="AX16" s="34">
        <v>10962</v>
      </c>
    </row>
    <row r="17" spans="1:50" x14ac:dyDescent="0.3">
      <c r="A17" s="7" t="s">
        <v>62</v>
      </c>
      <c r="B17" s="34">
        <v>-47</v>
      </c>
      <c r="C17" s="34"/>
      <c r="D17" s="34"/>
      <c r="E17" s="34"/>
      <c r="F17" s="34"/>
      <c r="G17" s="7"/>
      <c r="H17" s="34">
        <v>-63</v>
      </c>
      <c r="I17" s="34">
        <v>-118</v>
      </c>
      <c r="J17" s="34">
        <v>-171</v>
      </c>
      <c r="K17" s="34">
        <v>-223</v>
      </c>
      <c r="L17" s="34"/>
      <c r="M17" s="7"/>
      <c r="N17" s="34" t="s">
        <v>8</v>
      </c>
      <c r="O17" s="34" t="s">
        <v>8</v>
      </c>
      <c r="P17" s="34">
        <v>-319</v>
      </c>
      <c r="Q17" s="34">
        <v>-387</v>
      </c>
      <c r="R17" s="34"/>
      <c r="S17" s="7"/>
      <c r="T17" s="34">
        <v>-428</v>
      </c>
      <c r="U17" s="34">
        <v>-428</v>
      </c>
      <c r="V17" s="34">
        <v>-428</v>
      </c>
      <c r="W17" s="34">
        <v>-429</v>
      </c>
      <c r="X17" s="34"/>
      <c r="Y17" s="7"/>
      <c r="Z17" s="34">
        <v>-99</v>
      </c>
      <c r="AA17" s="34">
        <v>-162</v>
      </c>
      <c r="AB17" s="34">
        <v>-545</v>
      </c>
      <c r="AC17" s="34">
        <v>-1005</v>
      </c>
      <c r="AD17" s="34"/>
      <c r="AE17" s="7"/>
      <c r="AF17" s="34">
        <v>-125</v>
      </c>
      <c r="AG17" s="34">
        <v>-216</v>
      </c>
      <c r="AH17" s="34">
        <v>-446</v>
      </c>
      <c r="AI17" s="34">
        <v>-657</v>
      </c>
      <c r="AJ17" s="34"/>
      <c r="AK17" s="7"/>
      <c r="AL17" s="34">
        <v>-146</v>
      </c>
      <c r="AM17" s="34">
        <v>-866</v>
      </c>
      <c r="AN17" s="34">
        <v>-2414</v>
      </c>
      <c r="AO17" s="34">
        <v>-2924</v>
      </c>
      <c r="AP17" s="34"/>
      <c r="AQ17" s="34"/>
      <c r="AR17" s="34">
        <v>-99</v>
      </c>
      <c r="AS17" s="34">
        <v>-228</v>
      </c>
      <c r="AT17" s="34">
        <v>-468</v>
      </c>
      <c r="AU17" s="34">
        <v>-703</v>
      </c>
      <c r="AV17" s="34"/>
      <c r="AW17" s="34">
        <v>-468</v>
      </c>
      <c r="AX17" s="34">
        <v>-1165</v>
      </c>
    </row>
    <row r="18" spans="1:50" x14ac:dyDescent="0.3">
      <c r="A18" s="7" t="s">
        <v>166</v>
      </c>
      <c r="B18" s="34">
        <v>10335</v>
      </c>
      <c r="C18" s="34"/>
      <c r="D18" s="34"/>
      <c r="E18" s="34"/>
      <c r="F18" s="34"/>
      <c r="G18" s="7"/>
      <c r="H18" s="34">
        <v>12288</v>
      </c>
      <c r="I18" s="34">
        <v>23470</v>
      </c>
      <c r="J18" s="34">
        <v>34043</v>
      </c>
      <c r="K18" s="34">
        <v>44378</v>
      </c>
      <c r="L18" s="34"/>
      <c r="M18" s="7"/>
      <c r="N18" s="34">
        <v>11419</v>
      </c>
      <c r="O18" s="34">
        <v>23692</v>
      </c>
      <c r="P18" s="34">
        <v>36251</v>
      </c>
      <c r="Q18" s="34">
        <v>48690</v>
      </c>
      <c r="R18" s="34"/>
      <c r="S18" s="7"/>
      <c r="T18" s="34">
        <v>7573</v>
      </c>
      <c r="U18" s="34">
        <v>15111</v>
      </c>
      <c r="V18" s="34">
        <v>22541</v>
      </c>
      <c r="W18" s="34">
        <v>29573</v>
      </c>
      <c r="X18" s="34"/>
      <c r="Y18" s="7"/>
      <c r="Z18" s="34">
        <v>7545</v>
      </c>
      <c r="AA18" s="34">
        <v>15096</v>
      </c>
      <c r="AB18" s="34">
        <v>22734</v>
      </c>
      <c r="AC18" s="34">
        <v>30444</v>
      </c>
      <c r="AD18" s="34"/>
      <c r="AE18" s="7"/>
      <c r="AF18" s="34">
        <v>6801</v>
      </c>
      <c r="AG18" s="34">
        <v>12638</v>
      </c>
      <c r="AH18" s="34">
        <v>21255</v>
      </c>
      <c r="AI18" s="34">
        <v>28879</v>
      </c>
      <c r="AJ18" s="34"/>
      <c r="AK18" s="7"/>
      <c r="AL18" s="34">
        <v>6970</v>
      </c>
      <c r="AM18" s="34">
        <v>13948</v>
      </c>
      <c r="AN18" s="34">
        <v>22198</v>
      </c>
      <c r="AO18" s="34">
        <v>27940</v>
      </c>
      <c r="AP18" s="34"/>
      <c r="AQ18" s="34"/>
      <c r="AR18" s="34">
        <v>7025</v>
      </c>
      <c r="AS18" s="34">
        <v>13037</v>
      </c>
      <c r="AT18" s="34">
        <v>19812</v>
      </c>
      <c r="AU18" s="34">
        <v>28460</v>
      </c>
      <c r="AV18" s="34"/>
      <c r="AW18" s="34">
        <v>25754</v>
      </c>
      <c r="AX18" s="34">
        <v>22085</v>
      </c>
    </row>
    <row r="19" spans="1:50" x14ac:dyDescent="0.3">
      <c r="A19" s="7" t="s">
        <v>167</v>
      </c>
      <c r="B19" s="34">
        <v>819</v>
      </c>
      <c r="C19" s="34"/>
      <c r="D19" s="34"/>
      <c r="E19" s="34"/>
      <c r="F19" s="34"/>
      <c r="G19" s="7"/>
      <c r="H19" s="34" t="s">
        <v>8</v>
      </c>
      <c r="I19" s="34">
        <v>6308</v>
      </c>
      <c r="J19" s="34">
        <v>6308</v>
      </c>
      <c r="K19" s="34">
        <v>6308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7"/>
      <c r="AF19" s="34" t="s">
        <v>8</v>
      </c>
      <c r="AG19" s="34" t="s">
        <v>8</v>
      </c>
      <c r="AH19" s="34">
        <v>17575</v>
      </c>
      <c r="AI19" s="34">
        <v>17575</v>
      </c>
      <c r="AJ19" s="34"/>
      <c r="AK19" s="7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/>
      <c r="AR19" s="34" t="s">
        <v>8</v>
      </c>
      <c r="AS19" s="34" t="s">
        <v>8</v>
      </c>
      <c r="AT19" s="34" t="s">
        <v>8</v>
      </c>
      <c r="AU19" s="34" t="s">
        <v>8</v>
      </c>
      <c r="AV19" s="34"/>
      <c r="AW19" s="34" t="s">
        <v>8</v>
      </c>
      <c r="AX19" s="34" t="s">
        <v>8</v>
      </c>
    </row>
    <row r="20" spans="1:50" x14ac:dyDescent="0.3">
      <c r="A20" s="7" t="s">
        <v>63</v>
      </c>
      <c r="B20" s="34">
        <v>1225</v>
      </c>
      <c r="C20" s="34"/>
      <c r="D20" s="34"/>
      <c r="E20" s="34"/>
      <c r="F20" s="34"/>
      <c r="G20" s="7"/>
      <c r="H20" s="34">
        <v>1185</v>
      </c>
      <c r="I20" s="34">
        <v>2451</v>
      </c>
      <c r="J20" s="34">
        <v>3528</v>
      </c>
      <c r="K20" s="34">
        <v>5079</v>
      </c>
      <c r="L20" s="34"/>
      <c r="M20" s="7"/>
      <c r="N20" s="34">
        <v>1540</v>
      </c>
      <c r="O20" s="34">
        <v>2873</v>
      </c>
      <c r="P20" s="34">
        <v>4424</v>
      </c>
      <c r="Q20" s="34">
        <v>5894</v>
      </c>
      <c r="R20" s="34"/>
      <c r="S20" s="7"/>
      <c r="T20" s="34">
        <v>1240</v>
      </c>
      <c r="U20" s="34">
        <v>2233</v>
      </c>
      <c r="V20" s="34">
        <v>3492</v>
      </c>
      <c r="W20" s="34">
        <v>4560</v>
      </c>
      <c r="X20" s="34"/>
      <c r="Y20" s="7"/>
      <c r="Z20" s="34">
        <v>683</v>
      </c>
      <c r="AA20" s="34">
        <v>1603</v>
      </c>
      <c r="AB20" s="34">
        <v>2591</v>
      </c>
      <c r="AC20" s="34">
        <v>3505</v>
      </c>
      <c r="AD20" s="34"/>
      <c r="AE20" s="7"/>
      <c r="AF20" s="34">
        <v>605</v>
      </c>
      <c r="AG20" s="34">
        <v>1347</v>
      </c>
      <c r="AH20" s="34">
        <v>2018</v>
      </c>
      <c r="AI20" s="34">
        <v>2779</v>
      </c>
      <c r="AJ20" s="34"/>
      <c r="AK20" s="7"/>
      <c r="AL20" s="34">
        <v>845</v>
      </c>
      <c r="AM20" s="34">
        <v>1242</v>
      </c>
      <c r="AN20" s="34">
        <v>1618</v>
      </c>
      <c r="AO20" s="34">
        <v>2693</v>
      </c>
      <c r="AP20" s="34"/>
      <c r="AQ20" s="34"/>
      <c r="AR20" s="34">
        <v>714</v>
      </c>
      <c r="AS20" s="34">
        <v>1447</v>
      </c>
      <c r="AT20" s="34">
        <v>2141</v>
      </c>
      <c r="AU20" s="34">
        <v>2575</v>
      </c>
      <c r="AV20" s="34"/>
      <c r="AW20" s="34">
        <v>1972</v>
      </c>
      <c r="AX20" s="34">
        <v>1523</v>
      </c>
    </row>
    <row r="21" spans="1:50" x14ac:dyDescent="0.3">
      <c r="A21" s="7" t="s">
        <v>64</v>
      </c>
      <c r="B21" s="34">
        <v>1026</v>
      </c>
      <c r="C21" s="34"/>
      <c r="D21" s="34"/>
      <c r="E21" s="34"/>
      <c r="F21" s="34"/>
      <c r="G21" s="7"/>
      <c r="H21" s="34">
        <v>2054</v>
      </c>
      <c r="I21" s="34">
        <v>3770</v>
      </c>
      <c r="J21" s="34">
        <v>5681</v>
      </c>
      <c r="K21" s="34">
        <v>6621</v>
      </c>
      <c r="L21" s="34"/>
      <c r="M21" s="7"/>
      <c r="N21" s="34">
        <v>1920</v>
      </c>
      <c r="O21" s="34">
        <v>3935</v>
      </c>
      <c r="P21" s="34">
        <v>5839</v>
      </c>
      <c r="Q21" s="34">
        <v>8444</v>
      </c>
      <c r="R21" s="34"/>
      <c r="S21" s="7"/>
      <c r="T21" s="34">
        <v>1255</v>
      </c>
      <c r="U21" s="34">
        <v>1117</v>
      </c>
      <c r="V21" s="34">
        <v>1442</v>
      </c>
      <c r="W21" s="34">
        <v>2717</v>
      </c>
      <c r="X21" s="34"/>
      <c r="Y21" s="7"/>
      <c r="Z21" s="34">
        <v>780</v>
      </c>
      <c r="AA21" s="34">
        <v>1802</v>
      </c>
      <c r="AB21" s="34">
        <v>3642</v>
      </c>
      <c r="AC21" s="34">
        <v>5446</v>
      </c>
      <c r="AD21" s="34"/>
      <c r="AE21" s="7"/>
      <c r="AF21" s="34">
        <v>1009</v>
      </c>
      <c r="AG21" s="34">
        <v>2036</v>
      </c>
      <c r="AH21" s="34">
        <v>3097</v>
      </c>
      <c r="AI21" s="34">
        <v>4075</v>
      </c>
      <c r="AJ21" s="34"/>
      <c r="AK21" s="7"/>
      <c r="AL21" s="34">
        <v>490</v>
      </c>
      <c r="AM21" s="34">
        <v>723</v>
      </c>
      <c r="AN21" s="34">
        <v>1867</v>
      </c>
      <c r="AO21" s="34">
        <v>3367</v>
      </c>
      <c r="AP21" s="34"/>
      <c r="AQ21" s="34"/>
      <c r="AR21" s="34">
        <v>1201</v>
      </c>
      <c r="AS21" s="34">
        <v>3115</v>
      </c>
      <c r="AT21" s="34">
        <v>4539</v>
      </c>
      <c r="AU21" s="34">
        <v>8223</v>
      </c>
      <c r="AV21" s="34"/>
      <c r="AW21" s="34">
        <v>8373</v>
      </c>
      <c r="AX21" s="34">
        <v>9167</v>
      </c>
    </row>
    <row r="22" spans="1:50" x14ac:dyDescent="0.3">
      <c r="A22" s="39" t="s">
        <v>152</v>
      </c>
      <c r="B22" s="34">
        <v>6633</v>
      </c>
      <c r="C22" s="34"/>
      <c r="D22" s="34"/>
      <c r="E22" s="34"/>
      <c r="F22" s="34"/>
      <c r="G22" s="39"/>
      <c r="H22" s="34">
        <v>-2694</v>
      </c>
      <c r="I22" s="34">
        <v>-4504</v>
      </c>
      <c r="J22" s="34">
        <v>-5440</v>
      </c>
      <c r="K22" s="34">
        <v>-5049</v>
      </c>
      <c r="L22" s="34"/>
      <c r="M22" s="39"/>
      <c r="N22" s="34">
        <v>10787</v>
      </c>
      <c r="O22" s="34">
        <v>-3353</v>
      </c>
      <c r="P22" s="34">
        <v>-2679</v>
      </c>
      <c r="Q22" s="34">
        <v>3594</v>
      </c>
      <c r="R22" s="34"/>
      <c r="S22" s="39"/>
      <c r="T22" s="34">
        <v>-994</v>
      </c>
      <c r="U22" s="34">
        <v>1441</v>
      </c>
      <c r="V22" s="34">
        <v>671</v>
      </c>
      <c r="W22" s="34">
        <v>2446</v>
      </c>
      <c r="X22" s="34"/>
      <c r="Y22" s="39"/>
      <c r="Z22" s="34">
        <v>1668</v>
      </c>
      <c r="AA22" s="34">
        <v>14969</v>
      </c>
      <c r="AB22" s="34">
        <v>17903</v>
      </c>
      <c r="AC22" s="34">
        <v>11323</v>
      </c>
      <c r="AD22" s="34"/>
      <c r="AE22" s="39"/>
      <c r="AF22" s="34">
        <v>-2909</v>
      </c>
      <c r="AG22" s="34">
        <v>1793</v>
      </c>
      <c r="AH22" s="34">
        <v>-1392</v>
      </c>
      <c r="AI22" s="34">
        <v>2193</v>
      </c>
      <c r="AJ22" s="34"/>
      <c r="AK22" s="39"/>
      <c r="AL22" s="34">
        <v>-7457</v>
      </c>
      <c r="AM22" s="34">
        <v>-17015</v>
      </c>
      <c r="AN22" s="34">
        <v>-15250</v>
      </c>
      <c r="AO22" s="34">
        <v>-13872</v>
      </c>
      <c r="AP22" s="34"/>
      <c r="AQ22" s="34"/>
      <c r="AR22" s="34">
        <v>19746</v>
      </c>
      <c r="AS22" s="34">
        <v>16018</v>
      </c>
      <c r="AT22" s="34">
        <v>44429</v>
      </c>
      <c r="AU22" s="34">
        <v>33474</v>
      </c>
      <c r="AV22" s="34"/>
      <c r="AW22" s="34">
        <v>23097</v>
      </c>
      <c r="AX22" s="34">
        <v>761</v>
      </c>
    </row>
    <row r="23" spans="1:50" x14ac:dyDescent="0.3">
      <c r="A23" s="39" t="s">
        <v>148</v>
      </c>
      <c r="B23" s="34">
        <v>47613</v>
      </c>
      <c r="C23" s="34"/>
      <c r="D23" s="34"/>
      <c r="E23" s="34"/>
      <c r="F23" s="34"/>
      <c r="G23" s="39"/>
      <c r="H23" s="34">
        <v>26655</v>
      </c>
      <c r="I23" s="34">
        <v>38619</v>
      </c>
      <c r="J23" s="34">
        <v>27993</v>
      </c>
      <c r="K23" s="34">
        <v>-463</v>
      </c>
      <c r="L23" s="34"/>
      <c r="M23" s="39"/>
      <c r="N23" s="34">
        <v>-26431</v>
      </c>
      <c r="O23" s="34">
        <v>-8572</v>
      </c>
      <c r="P23" s="34">
        <v>-9862</v>
      </c>
      <c r="Q23" s="34">
        <v>12978</v>
      </c>
      <c r="R23" s="34"/>
      <c r="S23" s="39"/>
      <c r="T23" s="34">
        <v>23078</v>
      </c>
      <c r="U23" s="34">
        <v>22940</v>
      </c>
      <c r="V23" s="34">
        <v>19902</v>
      </c>
      <c r="W23" s="34">
        <v>26411</v>
      </c>
      <c r="X23" s="34"/>
      <c r="Y23" s="39"/>
      <c r="Z23" s="34">
        <v>-6688</v>
      </c>
      <c r="AA23" s="34">
        <v>-8652</v>
      </c>
      <c r="AB23" s="34">
        <v>-11508</v>
      </c>
      <c r="AC23" s="34">
        <v>-42271</v>
      </c>
      <c r="AD23" s="34"/>
      <c r="AE23" s="39"/>
      <c r="AF23" s="34">
        <v>-5183</v>
      </c>
      <c r="AG23" s="34">
        <v>-9098</v>
      </c>
      <c r="AH23" s="34">
        <v>687</v>
      </c>
      <c r="AI23" s="34">
        <v>13300</v>
      </c>
      <c r="AJ23" s="34"/>
      <c r="AK23" s="39"/>
      <c r="AL23" s="34" t="s">
        <v>8</v>
      </c>
      <c r="AM23" s="34" t="s">
        <v>8</v>
      </c>
      <c r="AN23" s="34" t="s">
        <v>8</v>
      </c>
      <c r="AO23" s="34">
        <v>3068</v>
      </c>
      <c r="AP23" s="34"/>
      <c r="AQ23" s="34"/>
      <c r="AR23" s="34" t="s">
        <v>8</v>
      </c>
      <c r="AS23" s="34" t="s">
        <v>8</v>
      </c>
      <c r="AT23" s="34" t="s">
        <v>8</v>
      </c>
      <c r="AU23" s="34" t="s">
        <v>8</v>
      </c>
      <c r="AV23" s="34"/>
      <c r="AW23" s="34" t="s">
        <v>8</v>
      </c>
      <c r="AX23" s="34" t="s">
        <v>8</v>
      </c>
    </row>
    <row r="24" spans="1:50" x14ac:dyDescent="0.3">
      <c r="A24" s="7" t="s">
        <v>65</v>
      </c>
      <c r="B24" s="34" t="s">
        <v>8</v>
      </c>
      <c r="C24" s="34"/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7"/>
      <c r="AL24" s="34">
        <v>10000</v>
      </c>
      <c r="AM24" s="34">
        <v>10000</v>
      </c>
      <c r="AN24" s="34">
        <v>20000</v>
      </c>
      <c r="AO24" s="34" t="s">
        <v>8</v>
      </c>
      <c r="AP24" s="34"/>
      <c r="AQ24" s="34"/>
      <c r="AR24" s="34" t="s">
        <v>8</v>
      </c>
      <c r="AS24" s="34" t="s">
        <v>8</v>
      </c>
      <c r="AT24" s="34" t="s">
        <v>8</v>
      </c>
      <c r="AU24" s="34" t="s">
        <v>8</v>
      </c>
      <c r="AV24" s="34"/>
      <c r="AW24" s="34" t="s">
        <v>8</v>
      </c>
      <c r="AX24" s="34" t="s">
        <v>8</v>
      </c>
    </row>
    <row r="25" spans="1:50" x14ac:dyDescent="0.3">
      <c r="A25" s="7" t="s">
        <v>83</v>
      </c>
      <c r="B25" s="34">
        <v>-967</v>
      </c>
      <c r="C25" s="34"/>
      <c r="D25" s="34"/>
      <c r="E25" s="34"/>
      <c r="F25" s="34"/>
      <c r="G25" s="7"/>
      <c r="H25" s="34">
        <v>-20507</v>
      </c>
      <c r="I25" s="34">
        <v>-61267</v>
      </c>
      <c r="J25" s="34">
        <v>-65091</v>
      </c>
      <c r="K25" s="34">
        <v>-65273</v>
      </c>
      <c r="L25" s="34"/>
      <c r="M25" s="7"/>
      <c r="N25" s="34">
        <v>-16970</v>
      </c>
      <c r="O25" s="34">
        <v>-16970</v>
      </c>
      <c r="P25" s="34">
        <v>-22857</v>
      </c>
      <c r="Q25" s="34">
        <v>-25193</v>
      </c>
      <c r="R25" s="34"/>
      <c r="S25" s="7"/>
      <c r="T25" s="34">
        <v>-11947</v>
      </c>
      <c r="U25" s="34">
        <v>-88638</v>
      </c>
      <c r="V25" s="34">
        <v>-88638</v>
      </c>
      <c r="W25" s="34">
        <v>-88638</v>
      </c>
      <c r="X25" s="34"/>
      <c r="Y25" s="7"/>
      <c r="Z25" s="34">
        <v>-1458</v>
      </c>
      <c r="AA25" s="34">
        <v>-67704</v>
      </c>
      <c r="AB25" s="34">
        <v>-67704</v>
      </c>
      <c r="AC25" s="34">
        <v>-67704</v>
      </c>
      <c r="AD25" s="34"/>
      <c r="AE25" s="7"/>
      <c r="AF25" s="34">
        <v>-433</v>
      </c>
      <c r="AG25" s="34">
        <v>-6925</v>
      </c>
      <c r="AH25" s="34">
        <v>-6925</v>
      </c>
      <c r="AI25" s="34">
        <v>-6925</v>
      </c>
      <c r="AJ25" s="34"/>
      <c r="AK25" s="7"/>
      <c r="AL25" s="34" t="s">
        <v>8</v>
      </c>
      <c r="AM25" s="34" t="s">
        <v>8</v>
      </c>
      <c r="AN25" s="34" t="s">
        <v>8</v>
      </c>
      <c r="AO25" s="34">
        <v>-1956</v>
      </c>
      <c r="AP25" s="34"/>
      <c r="AQ25" s="34"/>
      <c r="AR25" s="34"/>
      <c r="AS25" s="34">
        <v>-7625</v>
      </c>
      <c r="AT25" s="34">
        <v>-7625</v>
      </c>
      <c r="AU25" s="34">
        <v>-7625</v>
      </c>
      <c r="AV25" s="34"/>
      <c r="AW25" s="34">
        <v>-1306</v>
      </c>
      <c r="AX25" s="34">
        <v>-4040</v>
      </c>
    </row>
    <row r="26" spans="1:50" x14ac:dyDescent="0.3">
      <c r="A26" s="7" t="s">
        <v>66</v>
      </c>
      <c r="B26" s="34">
        <v>-35355</v>
      </c>
      <c r="C26" s="34"/>
      <c r="D26" s="34"/>
      <c r="E26" s="34"/>
      <c r="F26" s="34"/>
      <c r="G26" s="7"/>
      <c r="H26" s="34">
        <v>-8294</v>
      </c>
      <c r="I26" s="34">
        <v>15184</v>
      </c>
      <c r="J26" s="34">
        <v>-16546</v>
      </c>
      <c r="K26" s="34">
        <v>-9351</v>
      </c>
      <c r="L26" s="34"/>
      <c r="M26" s="7"/>
      <c r="N26" s="34">
        <v>-24976</v>
      </c>
      <c r="O26" s="34">
        <v>-27743</v>
      </c>
      <c r="P26" s="34">
        <v>-31702</v>
      </c>
      <c r="Q26" s="34">
        <v>-5240</v>
      </c>
      <c r="R26" s="34"/>
      <c r="S26" s="7"/>
      <c r="T26" s="34">
        <v>-2366</v>
      </c>
      <c r="U26" s="34">
        <v>-15066</v>
      </c>
      <c r="V26" s="34">
        <v>-39970</v>
      </c>
      <c r="W26" s="34">
        <v>-42254</v>
      </c>
      <c r="X26" s="34"/>
      <c r="Y26" s="7"/>
      <c r="Z26" s="34">
        <v>12501</v>
      </c>
      <c r="AA26" s="34">
        <v>16585</v>
      </c>
      <c r="AB26" s="34">
        <v>-976</v>
      </c>
      <c r="AC26" s="34">
        <v>-6358</v>
      </c>
      <c r="AD26" s="34"/>
      <c r="AE26" s="7"/>
      <c r="AF26" s="34">
        <v>7513</v>
      </c>
      <c r="AG26" s="34">
        <v>11749</v>
      </c>
      <c r="AH26" s="34">
        <v>3398</v>
      </c>
      <c r="AI26" s="34">
        <v>-25278</v>
      </c>
      <c r="AJ26" s="34"/>
      <c r="AK26" s="7"/>
      <c r="AL26" s="34">
        <v>423</v>
      </c>
      <c r="AM26" s="34">
        <v>-10153</v>
      </c>
      <c r="AN26" s="34">
        <v>-13255</v>
      </c>
      <c r="AO26" s="34">
        <v>11920</v>
      </c>
      <c r="AP26" s="34"/>
      <c r="AQ26" s="34"/>
      <c r="AR26" s="34">
        <v>-17806</v>
      </c>
      <c r="AS26" s="34">
        <v>-17359</v>
      </c>
      <c r="AT26" s="34">
        <v>-6106</v>
      </c>
      <c r="AU26" s="34">
        <v>-24104</v>
      </c>
      <c r="AV26" s="34"/>
      <c r="AW26" s="34">
        <v>10543</v>
      </c>
      <c r="AX26" s="34">
        <v>-32629</v>
      </c>
    </row>
    <row r="27" spans="1:50" ht="15" thickBot="1" x14ac:dyDescent="0.35">
      <c r="A27" s="26" t="s">
        <v>67</v>
      </c>
      <c r="B27" s="36">
        <v>89738</v>
      </c>
      <c r="C27" s="36"/>
      <c r="D27" s="36"/>
      <c r="E27" s="36"/>
      <c r="F27" s="41"/>
      <c r="G27" s="26"/>
      <c r="H27" s="36">
        <v>36396</v>
      </c>
      <c r="I27" s="36">
        <v>78930</v>
      </c>
      <c r="J27" s="36">
        <v>128790</v>
      </c>
      <c r="K27" s="36">
        <v>216777</v>
      </c>
      <c r="L27" s="41"/>
      <c r="M27" s="26"/>
      <c r="N27" s="36">
        <v>38009</v>
      </c>
      <c r="O27" s="36">
        <v>45921</v>
      </c>
      <c r="P27" s="36">
        <v>91626</v>
      </c>
      <c r="Q27" s="36">
        <v>168699</v>
      </c>
      <c r="R27" s="41"/>
      <c r="S27" s="26"/>
      <c r="T27" s="36">
        <v>81313</v>
      </c>
      <c r="U27" s="36">
        <v>93123</v>
      </c>
      <c r="V27" s="36">
        <v>156888</v>
      </c>
      <c r="W27" s="36">
        <v>235429</v>
      </c>
      <c r="X27" s="41"/>
      <c r="Y27" s="26"/>
      <c r="Z27" s="36">
        <v>76276</v>
      </c>
      <c r="AA27" s="36">
        <v>98574</v>
      </c>
      <c r="AB27" s="36">
        <v>178454</v>
      </c>
      <c r="AC27" s="36">
        <v>256206</v>
      </c>
      <c r="AD27" s="41"/>
      <c r="AE27" s="26"/>
      <c r="AF27" s="36">
        <v>45214</v>
      </c>
      <c r="AG27" s="36">
        <v>79134</v>
      </c>
      <c r="AH27" s="36">
        <v>117366</v>
      </c>
      <c r="AI27" s="36">
        <v>142158</v>
      </c>
      <c r="AJ27" s="41"/>
      <c r="AK27" s="26"/>
      <c r="AL27" s="36">
        <v>19919</v>
      </c>
      <c r="AM27" s="36">
        <v>28430</v>
      </c>
      <c r="AN27" s="36">
        <v>54851</v>
      </c>
      <c r="AO27" s="36">
        <v>82884</v>
      </c>
      <c r="AP27" s="34"/>
      <c r="AQ27" s="34"/>
      <c r="AR27" s="36">
        <v>-9427</v>
      </c>
      <c r="AS27" s="36">
        <v>8672</v>
      </c>
      <c r="AT27" s="36">
        <v>32881</v>
      </c>
      <c r="AU27" s="36">
        <v>25895</v>
      </c>
      <c r="AV27" s="34"/>
      <c r="AW27" s="36">
        <v>230746</v>
      </c>
      <c r="AX27" s="36">
        <v>127295</v>
      </c>
    </row>
    <row r="28" spans="1:50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5"/>
      <c r="AK28" s="11"/>
      <c r="AL28" s="35"/>
      <c r="AM28" s="35"/>
      <c r="AN28" s="35"/>
      <c r="AO28" s="35"/>
      <c r="AP28" s="34"/>
      <c r="AQ28" s="34"/>
      <c r="AR28" s="35"/>
      <c r="AS28" s="35"/>
      <c r="AT28" s="35"/>
      <c r="AU28" s="35"/>
      <c r="AV28" s="34"/>
      <c r="AW28" s="35"/>
      <c r="AX28" s="35"/>
    </row>
    <row r="29" spans="1:50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26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1:50" x14ac:dyDescent="0.3">
      <c r="A30" s="7" t="s">
        <v>69</v>
      </c>
      <c r="B30" s="34">
        <v>-39407</v>
      </c>
      <c r="C30" s="34"/>
      <c r="D30" s="34"/>
      <c r="E30" s="34"/>
      <c r="F30" s="34"/>
      <c r="G30" s="7"/>
      <c r="H30" s="34">
        <v>-20332</v>
      </c>
      <c r="I30" s="34">
        <v>-54738</v>
      </c>
      <c r="J30" s="34">
        <v>-85365</v>
      </c>
      <c r="K30" s="34">
        <v>-129258</v>
      </c>
      <c r="L30" s="34"/>
      <c r="M30" s="7"/>
      <c r="N30" s="34">
        <v>-33673</v>
      </c>
      <c r="O30" s="34">
        <v>-39508</v>
      </c>
      <c r="P30" s="34">
        <v>-49289</v>
      </c>
      <c r="Q30" s="34">
        <v>-75298</v>
      </c>
      <c r="R30" s="34"/>
      <c r="S30" s="7"/>
      <c r="T30" s="34">
        <v>-37266</v>
      </c>
      <c r="U30" s="34">
        <v>-66107</v>
      </c>
      <c r="V30" s="34">
        <v>-88162</v>
      </c>
      <c r="W30" s="34">
        <v>-126316</v>
      </c>
      <c r="X30" s="34"/>
      <c r="Y30" s="7"/>
      <c r="Z30" s="34">
        <v>-21382</v>
      </c>
      <c r="AA30" s="34">
        <v>-57675</v>
      </c>
      <c r="AB30" s="34">
        <v>-90937</v>
      </c>
      <c r="AC30" s="34">
        <v>-124744</v>
      </c>
      <c r="AD30" s="34"/>
      <c r="AE30" s="7"/>
      <c r="AF30" s="34">
        <v>-23484</v>
      </c>
      <c r="AG30" s="34">
        <v>-49439</v>
      </c>
      <c r="AH30" s="34">
        <v>-80326</v>
      </c>
      <c r="AI30" s="34">
        <v>-105604</v>
      </c>
      <c r="AJ30" s="34"/>
      <c r="AK30" s="7"/>
      <c r="AL30" s="34">
        <v>-8350</v>
      </c>
      <c r="AM30" s="34">
        <v>-14134</v>
      </c>
      <c r="AN30" s="34">
        <v>-24198</v>
      </c>
      <c r="AO30" s="34">
        <v>-39306</v>
      </c>
      <c r="AP30" s="34"/>
      <c r="AQ30" s="34"/>
      <c r="AR30" s="34">
        <v>-12303</v>
      </c>
      <c r="AS30" s="34">
        <v>-15974</v>
      </c>
      <c r="AT30" s="34">
        <v>-42280</v>
      </c>
      <c r="AU30" s="34">
        <v>-48842</v>
      </c>
      <c r="AV30" s="34"/>
      <c r="AW30" s="34">
        <v>-238047</v>
      </c>
      <c r="AX30" s="34">
        <v>-215234</v>
      </c>
    </row>
    <row r="31" spans="1:50" x14ac:dyDescent="0.3">
      <c r="A31" s="7" t="s">
        <v>98</v>
      </c>
      <c r="B31" s="34" t="s">
        <v>8</v>
      </c>
      <c r="C31" s="34"/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-272335</v>
      </c>
      <c r="O31" s="34">
        <v>-272335</v>
      </c>
      <c r="P31" s="34">
        <v>-272335</v>
      </c>
      <c r="Q31" s="34">
        <v>-272335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>
        <v>-52000</v>
      </c>
      <c r="AA31" s="34">
        <v>-48850</v>
      </c>
      <c r="AB31" s="34">
        <v>-48850</v>
      </c>
      <c r="AC31" s="34">
        <v>-48850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7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/>
      <c r="AR31" s="34" t="s">
        <v>8</v>
      </c>
      <c r="AS31" s="34" t="s">
        <v>8</v>
      </c>
      <c r="AT31" s="34" t="s">
        <v>8</v>
      </c>
      <c r="AU31" s="34" t="s">
        <v>8</v>
      </c>
      <c r="AV31" s="34"/>
      <c r="AW31" s="34">
        <v>-114967</v>
      </c>
      <c r="AX31" s="34" t="s">
        <v>8</v>
      </c>
    </row>
    <row r="32" spans="1:50" x14ac:dyDescent="0.3">
      <c r="A32" s="7" t="s">
        <v>186</v>
      </c>
      <c r="B32" s="34">
        <v>14425</v>
      </c>
      <c r="C32" s="34"/>
      <c r="D32" s="34"/>
      <c r="E32" s="34"/>
      <c r="F32" s="34"/>
      <c r="G32" s="7"/>
      <c r="H32" s="34" t="s">
        <v>8</v>
      </c>
      <c r="I32" s="34">
        <v>1100</v>
      </c>
      <c r="J32" s="34">
        <v>1100</v>
      </c>
      <c r="K32" s="34">
        <v>2700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>
        <v>7066</v>
      </c>
      <c r="W32" s="34">
        <v>7066</v>
      </c>
      <c r="X32" s="34"/>
      <c r="Y32" s="7"/>
      <c r="Z32" s="34" t="s">
        <v>8</v>
      </c>
      <c r="AA32" s="34" t="s">
        <v>8</v>
      </c>
      <c r="AB32" s="34" t="s">
        <v>8</v>
      </c>
      <c r="AC32" s="34">
        <v>9000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7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/>
      <c r="AR32" s="34" t="s">
        <v>8</v>
      </c>
      <c r="AS32" s="34" t="s">
        <v>8</v>
      </c>
      <c r="AT32" s="34" t="s">
        <v>8</v>
      </c>
      <c r="AU32" s="34" t="s">
        <v>8</v>
      </c>
      <c r="AV32" s="34"/>
      <c r="AW32" s="34" t="s">
        <v>8</v>
      </c>
      <c r="AX32" s="34" t="s">
        <v>8</v>
      </c>
    </row>
    <row r="33" spans="1:50" x14ac:dyDescent="0.3">
      <c r="A33" s="7" t="s">
        <v>99</v>
      </c>
      <c r="B33" s="34" t="s">
        <v>8</v>
      </c>
      <c r="C33" s="34"/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7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/>
      <c r="AR33" s="34" t="s">
        <v>8</v>
      </c>
      <c r="AS33" s="34" t="s">
        <v>8</v>
      </c>
      <c r="AT33" s="34" t="s">
        <v>8</v>
      </c>
      <c r="AU33" s="34" t="s">
        <v>8</v>
      </c>
      <c r="AV33" s="34"/>
      <c r="AW33" s="34">
        <v>8973</v>
      </c>
      <c r="AX33" s="34">
        <v>6734</v>
      </c>
    </row>
    <row r="34" spans="1:50" ht="15" thickBot="1" x14ac:dyDescent="0.35">
      <c r="A34" s="26" t="s">
        <v>70</v>
      </c>
      <c r="B34" s="36">
        <v>-24982</v>
      </c>
      <c r="C34" s="36"/>
      <c r="D34" s="36"/>
      <c r="E34" s="36"/>
      <c r="F34" s="41"/>
      <c r="G34" s="26"/>
      <c r="H34" s="36">
        <v>-20332</v>
      </c>
      <c r="I34" s="36">
        <v>-53638</v>
      </c>
      <c r="J34" s="36">
        <v>-84265</v>
      </c>
      <c r="K34" s="36">
        <v>-126558</v>
      </c>
      <c r="L34" s="41"/>
      <c r="M34" s="26"/>
      <c r="N34" s="36">
        <v>-306008</v>
      </c>
      <c r="O34" s="36">
        <v>-311843</v>
      </c>
      <c r="P34" s="36">
        <v>-321624</v>
      </c>
      <c r="Q34" s="36">
        <v>-347633</v>
      </c>
      <c r="R34" s="41"/>
      <c r="S34" s="26"/>
      <c r="T34" s="36">
        <v>-37266</v>
      </c>
      <c r="U34" s="36">
        <v>-66107</v>
      </c>
      <c r="V34" s="36">
        <v>-81096</v>
      </c>
      <c r="W34" s="36">
        <v>-119250</v>
      </c>
      <c r="X34" s="41"/>
      <c r="Y34" s="26"/>
      <c r="Z34" s="36">
        <v>-73382</v>
      </c>
      <c r="AA34" s="36">
        <v>-106525</v>
      </c>
      <c r="AB34" s="36">
        <v>-139787</v>
      </c>
      <c r="AC34" s="36">
        <v>-164594</v>
      </c>
      <c r="AD34" s="41"/>
      <c r="AE34" s="26"/>
      <c r="AF34" s="36">
        <v>-23484</v>
      </c>
      <c r="AG34" s="36">
        <v>-49439</v>
      </c>
      <c r="AH34" s="36">
        <v>-80326</v>
      </c>
      <c r="AI34" s="36">
        <v>-105604</v>
      </c>
      <c r="AJ34" s="41"/>
      <c r="AK34" s="26"/>
      <c r="AL34" s="36">
        <v>-8350</v>
      </c>
      <c r="AM34" s="36">
        <v>-14134</v>
      </c>
      <c r="AN34" s="36">
        <v>-24198</v>
      </c>
      <c r="AO34" s="36">
        <v>-39306</v>
      </c>
      <c r="AP34" s="34"/>
      <c r="AQ34" s="34"/>
      <c r="AR34" s="36">
        <v>-12303</v>
      </c>
      <c r="AS34" s="36">
        <v>-15974</v>
      </c>
      <c r="AT34" s="36">
        <v>-42280</v>
      </c>
      <c r="AU34" s="36">
        <v>-48842</v>
      </c>
      <c r="AV34" s="34"/>
      <c r="AW34" s="36">
        <v>-344041</v>
      </c>
      <c r="AX34" s="36">
        <v>-208500</v>
      </c>
    </row>
    <row r="35" spans="1:50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5"/>
      <c r="AK35" s="11"/>
      <c r="AL35" s="35"/>
      <c r="AM35" s="35"/>
      <c r="AN35" s="35"/>
      <c r="AO35" s="35"/>
      <c r="AP35" s="34"/>
      <c r="AQ35" s="34"/>
      <c r="AR35" s="35"/>
      <c r="AS35" s="35"/>
      <c r="AT35" s="35"/>
      <c r="AU35" s="35"/>
      <c r="AV35" s="34"/>
      <c r="AW35" s="35"/>
      <c r="AX35" s="35"/>
    </row>
    <row r="36" spans="1:50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26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x14ac:dyDescent="0.3">
      <c r="A37" s="7" t="s">
        <v>72</v>
      </c>
      <c r="B37" s="34" t="s">
        <v>8</v>
      </c>
      <c r="C37" s="34"/>
      <c r="D37" s="34"/>
      <c r="E37" s="34"/>
      <c r="F37" s="34"/>
      <c r="G37" s="7"/>
      <c r="H37" s="34" t="s">
        <v>8</v>
      </c>
      <c r="I37" s="34">
        <v>162201</v>
      </c>
      <c r="J37" s="34">
        <v>172174</v>
      </c>
      <c r="K37" s="34">
        <v>172174</v>
      </c>
      <c r="L37" s="34"/>
      <c r="M37" s="7"/>
      <c r="N37" s="34">
        <v>350000</v>
      </c>
      <c r="O37" s="34">
        <v>350000</v>
      </c>
      <c r="P37" s="34">
        <v>350000</v>
      </c>
      <c r="Q37" s="34">
        <v>350000</v>
      </c>
      <c r="R37" s="34"/>
      <c r="S37" s="7"/>
      <c r="T37" s="34" t="s">
        <v>8</v>
      </c>
      <c r="U37" s="34" t="s">
        <v>8</v>
      </c>
      <c r="V37" s="34" t="s">
        <v>8</v>
      </c>
      <c r="W37" s="34" t="s">
        <v>8</v>
      </c>
      <c r="X37" s="34"/>
      <c r="Y37" s="7"/>
      <c r="Z37" s="34" t="s">
        <v>8</v>
      </c>
      <c r="AA37" s="34" t="s">
        <v>8</v>
      </c>
      <c r="AB37" s="43">
        <v>15000</v>
      </c>
      <c r="AC37" s="34">
        <v>36017</v>
      </c>
      <c r="AD37" s="34"/>
      <c r="AE37" s="7"/>
      <c r="AF37" s="34" t="s">
        <v>8</v>
      </c>
      <c r="AG37" s="34" t="s">
        <v>8</v>
      </c>
      <c r="AH37" s="43">
        <v>425000</v>
      </c>
      <c r="AI37" s="34">
        <v>425000</v>
      </c>
      <c r="AJ37" s="34"/>
      <c r="AK37" s="7"/>
      <c r="AL37" s="34">
        <v>186</v>
      </c>
      <c r="AM37" s="34">
        <v>186</v>
      </c>
      <c r="AN37" s="34">
        <v>187</v>
      </c>
      <c r="AO37" s="34">
        <v>186</v>
      </c>
      <c r="AP37" s="34"/>
      <c r="AQ37" s="34"/>
      <c r="AR37" s="34" t="s">
        <v>8</v>
      </c>
      <c r="AS37" s="34" t="s">
        <v>8</v>
      </c>
      <c r="AT37" s="34" t="s">
        <v>8</v>
      </c>
      <c r="AU37" s="34">
        <v>7036</v>
      </c>
      <c r="AV37" s="34"/>
      <c r="AW37" s="34">
        <v>67633</v>
      </c>
      <c r="AX37" s="34">
        <v>307259</v>
      </c>
    </row>
    <row r="38" spans="1:50" x14ac:dyDescent="0.3">
      <c r="A38" s="7" t="s">
        <v>119</v>
      </c>
      <c r="B38" s="34" t="s">
        <v>8</v>
      </c>
      <c r="C38" s="34"/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43" t="s">
        <v>8</v>
      </c>
      <c r="AI38" s="34" t="s">
        <v>8</v>
      </c>
      <c r="AJ38" s="34"/>
      <c r="AK38" s="7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/>
      <c r="AR38" s="34" t="s">
        <v>8</v>
      </c>
      <c r="AS38" s="34" t="s">
        <v>8</v>
      </c>
      <c r="AT38" s="34" t="s">
        <v>8</v>
      </c>
      <c r="AU38" s="34" t="s">
        <v>8</v>
      </c>
      <c r="AV38" s="34"/>
      <c r="AW38" s="34">
        <v>35</v>
      </c>
      <c r="AX38" s="34">
        <v>40667</v>
      </c>
    </row>
    <row r="39" spans="1:50" x14ac:dyDescent="0.3">
      <c r="A39" s="7" t="s">
        <v>73</v>
      </c>
      <c r="B39" s="34" t="s">
        <v>8</v>
      </c>
      <c r="C39" s="34"/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34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 t="s">
        <v>8</v>
      </c>
      <c r="AD39" s="34"/>
      <c r="AE39" s="7"/>
      <c r="AF39" s="34" t="s">
        <v>8</v>
      </c>
      <c r="AG39" s="34" t="s">
        <v>8</v>
      </c>
      <c r="AH39" s="43" t="s">
        <v>8</v>
      </c>
      <c r="AI39" s="34">
        <v>1155</v>
      </c>
      <c r="AJ39" s="34"/>
      <c r="AK39" s="7"/>
      <c r="AL39" s="34" t="s">
        <v>8</v>
      </c>
      <c r="AM39" s="34">
        <v>5210</v>
      </c>
      <c r="AN39" s="34">
        <v>5210</v>
      </c>
      <c r="AO39" s="34">
        <v>5210</v>
      </c>
      <c r="AP39" s="34"/>
      <c r="AQ39" s="34"/>
      <c r="AR39" s="34">
        <v>2400</v>
      </c>
      <c r="AS39" s="34">
        <v>2400</v>
      </c>
      <c r="AT39" s="34">
        <v>2400</v>
      </c>
      <c r="AU39" s="34">
        <v>2400</v>
      </c>
      <c r="AV39" s="34"/>
      <c r="AW39" s="34">
        <v>16563</v>
      </c>
      <c r="AX39" s="34">
        <v>8344</v>
      </c>
    </row>
    <row r="40" spans="1:50" x14ac:dyDescent="0.3">
      <c r="A40" s="7" t="s">
        <v>100</v>
      </c>
      <c r="B40" s="34" t="s">
        <v>8</v>
      </c>
      <c r="C40" s="34"/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43" t="s">
        <v>8</v>
      </c>
      <c r="AI40" s="34" t="s">
        <v>8</v>
      </c>
      <c r="AJ40" s="34"/>
      <c r="AK40" s="7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/>
      <c r="AR40" s="34" t="s">
        <v>8</v>
      </c>
      <c r="AS40" s="34" t="s">
        <v>8</v>
      </c>
      <c r="AT40" s="34" t="s">
        <v>8</v>
      </c>
      <c r="AU40" s="34" t="s">
        <v>8</v>
      </c>
      <c r="AV40" s="34"/>
      <c r="AW40" s="34">
        <v>90862</v>
      </c>
      <c r="AX40" s="34">
        <v>3442</v>
      </c>
    </row>
    <row r="41" spans="1:50" x14ac:dyDescent="0.3">
      <c r="A41" s="7" t="s">
        <v>169</v>
      </c>
      <c r="B41" s="34" t="s">
        <v>8</v>
      </c>
      <c r="C41" s="34"/>
      <c r="D41" s="34"/>
      <c r="E41" s="34"/>
      <c r="F41" s="34"/>
      <c r="G41" s="7"/>
      <c r="H41" s="34" t="s">
        <v>8</v>
      </c>
      <c r="I41" s="34">
        <v>-2019</v>
      </c>
      <c r="J41" s="34">
        <v>-2019</v>
      </c>
      <c r="K41" s="34">
        <v>-2019</v>
      </c>
      <c r="L41" s="34"/>
      <c r="M41" s="7"/>
      <c r="N41" s="34">
        <v>-7506</v>
      </c>
      <c r="O41" s="34">
        <v>-7507</v>
      </c>
      <c r="P41" s="34">
        <v>-7507</v>
      </c>
      <c r="Q41" s="34">
        <v>-7507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 t="s">
        <v>8</v>
      </c>
      <c r="AC41" s="34" t="s">
        <v>8</v>
      </c>
      <c r="AD41" s="34"/>
      <c r="AE41" s="7"/>
      <c r="AF41" s="34" t="s">
        <v>8</v>
      </c>
      <c r="AG41" s="34" t="s">
        <v>8</v>
      </c>
      <c r="AH41" s="43">
        <v>-4250</v>
      </c>
      <c r="AI41" s="34">
        <v>-6683</v>
      </c>
      <c r="AJ41" s="34"/>
      <c r="AK41" s="7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/>
      <c r="AR41" s="34" t="s">
        <v>8</v>
      </c>
      <c r="AS41" s="34" t="s">
        <v>8</v>
      </c>
      <c r="AT41" s="34" t="s">
        <v>8</v>
      </c>
      <c r="AU41" s="34" t="s">
        <v>8</v>
      </c>
      <c r="AV41" s="34"/>
      <c r="AW41" s="34" t="s">
        <v>8</v>
      </c>
      <c r="AX41" s="34" t="s">
        <v>8</v>
      </c>
    </row>
    <row r="42" spans="1:50" x14ac:dyDescent="0.3">
      <c r="A42" s="7" t="s">
        <v>74</v>
      </c>
      <c r="B42" s="34">
        <v>-23111</v>
      </c>
      <c r="C42" s="34"/>
      <c r="D42" s="34"/>
      <c r="E42" s="34"/>
      <c r="F42" s="34"/>
      <c r="G42" s="7"/>
      <c r="H42" s="34" t="s">
        <v>8</v>
      </c>
      <c r="I42" s="34">
        <v>-255000</v>
      </c>
      <c r="J42" s="34">
        <v>-264388</v>
      </c>
      <c r="K42" s="34">
        <v>-274934</v>
      </c>
      <c r="L42" s="34"/>
      <c r="M42" s="7"/>
      <c r="N42" s="34" t="s">
        <v>8</v>
      </c>
      <c r="O42" s="34">
        <v>-3575</v>
      </c>
      <c r="P42" s="34">
        <v>-3575</v>
      </c>
      <c r="Q42" s="34">
        <v>-3575</v>
      </c>
      <c r="R42" s="34"/>
      <c r="S42" s="7"/>
      <c r="T42" s="34">
        <v>-3</v>
      </c>
      <c r="U42" s="34">
        <v>-4931</v>
      </c>
      <c r="V42" s="34">
        <v>-4932</v>
      </c>
      <c r="W42" s="34">
        <v>-9790</v>
      </c>
      <c r="X42" s="34"/>
      <c r="Y42" s="7"/>
      <c r="Z42" s="34">
        <v>-19</v>
      </c>
      <c r="AA42" s="34">
        <v>-38</v>
      </c>
      <c r="AB42" s="34">
        <v>-56</v>
      </c>
      <c r="AC42" s="34">
        <v>-15073</v>
      </c>
      <c r="AD42" s="34"/>
      <c r="AE42" s="7"/>
      <c r="AF42" s="34">
        <v>-11253</v>
      </c>
      <c r="AG42" s="34">
        <v>-12432</v>
      </c>
      <c r="AH42" s="34">
        <v>-353860</v>
      </c>
      <c r="AI42" s="34">
        <v>-355022</v>
      </c>
      <c r="AJ42" s="34"/>
      <c r="AK42" s="7"/>
      <c r="AL42" s="34">
        <v>-10070</v>
      </c>
      <c r="AM42" s="34">
        <v>-10087</v>
      </c>
      <c r="AN42" s="34">
        <v>-21441</v>
      </c>
      <c r="AO42" s="34">
        <v>-22645</v>
      </c>
      <c r="AP42" s="34"/>
      <c r="AQ42" s="34"/>
      <c r="AR42" s="34">
        <v>-25</v>
      </c>
      <c r="AS42" s="34">
        <v>-51</v>
      </c>
      <c r="AT42" s="34">
        <v>-79</v>
      </c>
      <c r="AU42" s="34">
        <v>-89</v>
      </c>
      <c r="AV42" s="34"/>
      <c r="AW42" s="34">
        <v>-17087</v>
      </c>
      <c r="AX42" s="34">
        <v>-179360</v>
      </c>
    </row>
    <row r="43" spans="1:50" x14ac:dyDescent="0.3">
      <c r="A43" s="7" t="s">
        <v>76</v>
      </c>
      <c r="B43" s="34">
        <v>-19246</v>
      </c>
      <c r="C43" s="34"/>
      <c r="D43" s="34"/>
      <c r="E43" s="34"/>
      <c r="F43" s="34"/>
      <c r="G43" s="7"/>
      <c r="H43" s="34">
        <v>-23484</v>
      </c>
      <c r="I43" s="34">
        <v>-22957</v>
      </c>
      <c r="J43" s="34">
        <v>-42477</v>
      </c>
      <c r="K43" s="34">
        <v>-42592</v>
      </c>
      <c r="L43" s="34"/>
      <c r="M43" s="7"/>
      <c r="N43" s="34">
        <v>-13813</v>
      </c>
      <c r="O43" s="34">
        <v>-14046</v>
      </c>
      <c r="P43" s="34">
        <v>-37483</v>
      </c>
      <c r="Q43" s="34">
        <v>-37594</v>
      </c>
      <c r="R43" s="34"/>
      <c r="S43" s="7"/>
      <c r="T43" s="34">
        <v>-13787</v>
      </c>
      <c r="U43" s="34">
        <v>-14626</v>
      </c>
      <c r="V43" s="34">
        <v>-28483</v>
      </c>
      <c r="W43" s="34">
        <v>-29099</v>
      </c>
      <c r="X43" s="34"/>
      <c r="Y43" s="7"/>
      <c r="Z43" s="34">
        <v>-13813</v>
      </c>
      <c r="AA43" s="34">
        <v>-13814</v>
      </c>
      <c r="AB43" s="34">
        <v>-27627</v>
      </c>
      <c r="AC43" s="34">
        <v>-27695</v>
      </c>
      <c r="AD43" s="34"/>
      <c r="AE43" s="7"/>
      <c r="AF43" s="34">
        <v>-12559</v>
      </c>
      <c r="AG43" s="34">
        <v>-12555</v>
      </c>
      <c r="AH43" s="34">
        <v>-27652</v>
      </c>
      <c r="AI43" s="34">
        <v>-27688</v>
      </c>
      <c r="AJ43" s="34"/>
      <c r="AK43" s="7"/>
      <c r="AL43" s="34">
        <v>-12810</v>
      </c>
      <c r="AM43" s="34">
        <v>-12757</v>
      </c>
      <c r="AN43" s="34">
        <v>-25508</v>
      </c>
      <c r="AO43" s="34">
        <v>-25490</v>
      </c>
      <c r="AP43" s="34"/>
      <c r="AQ43" s="34"/>
      <c r="AR43" s="34">
        <v>-13040</v>
      </c>
      <c r="AS43" s="34">
        <v>-12987</v>
      </c>
      <c r="AT43" s="34">
        <v>-25809</v>
      </c>
      <c r="AU43" s="34">
        <v>-25754</v>
      </c>
      <c r="AV43" s="34"/>
      <c r="AW43" s="34">
        <v>-24558</v>
      </c>
      <c r="AX43" s="34">
        <v>-15894</v>
      </c>
    </row>
    <row r="44" spans="1:50" x14ac:dyDescent="0.3">
      <c r="A44" s="7" t="s">
        <v>75</v>
      </c>
      <c r="B44" s="34">
        <v>-3123</v>
      </c>
      <c r="C44" s="34"/>
      <c r="D44" s="34"/>
      <c r="E44" s="34"/>
      <c r="F44" s="34"/>
      <c r="G44" s="7"/>
      <c r="H44" s="34">
        <v>-221</v>
      </c>
      <c r="I44" s="34">
        <v>-1356</v>
      </c>
      <c r="J44" s="34">
        <v>-5410</v>
      </c>
      <c r="K44" s="34">
        <v>-11841</v>
      </c>
      <c r="L44" s="34"/>
      <c r="M44" s="7"/>
      <c r="N44" s="34">
        <v>-2678</v>
      </c>
      <c r="O44" s="34">
        <v>-3071</v>
      </c>
      <c r="P44" s="34">
        <v>-3071</v>
      </c>
      <c r="Q44" s="34">
        <v>-4009</v>
      </c>
      <c r="R44" s="34"/>
      <c r="S44" s="7"/>
      <c r="T44" s="34">
        <v>-10196</v>
      </c>
      <c r="U44" s="34">
        <v>-48449</v>
      </c>
      <c r="V44" s="34">
        <v>-69000</v>
      </c>
      <c r="W44" s="34">
        <v>-71272</v>
      </c>
      <c r="X44" s="34"/>
      <c r="Y44" s="7"/>
      <c r="Z44" s="34" t="s">
        <v>8</v>
      </c>
      <c r="AA44" s="34" t="s">
        <v>8</v>
      </c>
      <c r="AB44" s="34" t="s">
        <v>8</v>
      </c>
      <c r="AC44" s="34">
        <v>-1801</v>
      </c>
      <c r="AD44" s="34"/>
      <c r="AE44" s="7"/>
      <c r="AF44" s="34" t="s">
        <v>8</v>
      </c>
      <c r="AG44" s="34" t="s">
        <v>8</v>
      </c>
      <c r="AH44" s="34" t="s">
        <v>8</v>
      </c>
      <c r="AI44" s="34" t="s">
        <v>8</v>
      </c>
      <c r="AJ44" s="34"/>
      <c r="AK44" s="7"/>
      <c r="AL44" s="34" t="s">
        <v>8</v>
      </c>
      <c r="AM44" s="34">
        <v>-727</v>
      </c>
      <c r="AN44" s="34">
        <v>-1485</v>
      </c>
      <c r="AO44" s="34">
        <v>-1991</v>
      </c>
      <c r="AP44" s="34"/>
      <c r="AQ44" s="34"/>
      <c r="AR44" s="34">
        <v>-962</v>
      </c>
      <c r="AS44" s="34">
        <v>-1327</v>
      </c>
      <c r="AT44" s="34">
        <v>-1615</v>
      </c>
      <c r="AU44" s="34">
        <v>-1615</v>
      </c>
      <c r="AV44" s="34"/>
      <c r="AW44" s="34">
        <v>-388</v>
      </c>
      <c r="AX44" s="34">
        <v>-440</v>
      </c>
    </row>
    <row r="45" spans="1:50" x14ac:dyDescent="0.3">
      <c r="A45" s="7" t="s">
        <v>199</v>
      </c>
      <c r="B45" s="34">
        <v>-1782</v>
      </c>
      <c r="C45" s="34"/>
      <c r="D45" s="34"/>
      <c r="E45" s="34"/>
      <c r="H45" s="34">
        <v>-2461</v>
      </c>
      <c r="I45" s="34">
        <v>-3948</v>
      </c>
      <c r="J45" s="34">
        <v>-5551</v>
      </c>
      <c r="K45" s="34">
        <v>-7518</v>
      </c>
      <c r="N45" s="34">
        <v>-2784</v>
      </c>
      <c r="O45" s="34">
        <v>-4775</v>
      </c>
      <c r="P45" s="34">
        <v>-7319</v>
      </c>
      <c r="Q45" s="34">
        <v>-9380</v>
      </c>
      <c r="T45" s="34">
        <v>-1341</v>
      </c>
      <c r="U45" s="34">
        <v>-2837</v>
      </c>
      <c r="V45" s="34">
        <v>-4317</v>
      </c>
      <c r="W45" s="34">
        <v>-4855</v>
      </c>
    </row>
    <row r="46" spans="1:50" x14ac:dyDescent="0.3">
      <c r="A46" s="7" t="s">
        <v>168</v>
      </c>
      <c r="B46" s="34">
        <v>-802</v>
      </c>
      <c r="C46" s="34"/>
      <c r="D46" s="34"/>
      <c r="E46" s="34"/>
      <c r="F46" s="34"/>
      <c r="G46" s="7"/>
      <c r="H46" s="34" t="s">
        <v>8</v>
      </c>
      <c r="I46" s="34">
        <v>-12908</v>
      </c>
      <c r="J46" s="34">
        <v>-12908</v>
      </c>
      <c r="K46" s="34">
        <v>-12908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7"/>
      <c r="AF46" s="34" t="s">
        <v>8</v>
      </c>
      <c r="AG46" s="34" t="s">
        <v>8</v>
      </c>
      <c r="AH46" s="34">
        <v>-12315</v>
      </c>
      <c r="AI46" s="34">
        <v>-12315</v>
      </c>
      <c r="AJ46" s="34"/>
      <c r="AK46" s="7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/>
      <c r="AR46" s="34" t="s">
        <v>8</v>
      </c>
      <c r="AS46" s="34" t="s">
        <v>8</v>
      </c>
      <c r="AT46" s="34" t="s">
        <v>8</v>
      </c>
      <c r="AU46" s="34" t="s">
        <v>8</v>
      </c>
      <c r="AV46" s="34"/>
      <c r="AW46" s="34" t="s">
        <v>8</v>
      </c>
      <c r="AX46" s="34" t="s">
        <v>8</v>
      </c>
    </row>
    <row r="47" spans="1:50" x14ac:dyDescent="0.3">
      <c r="A47" s="7" t="s">
        <v>146</v>
      </c>
      <c r="B47" s="34" t="s">
        <v>8</v>
      </c>
      <c r="C47" s="34"/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 t="s">
        <v>8</v>
      </c>
      <c r="U47" s="34" t="s">
        <v>8</v>
      </c>
      <c r="V47" s="34" t="s">
        <v>8</v>
      </c>
      <c r="W47" s="34" t="s">
        <v>8</v>
      </c>
      <c r="X47" s="34"/>
      <c r="Y47" s="7"/>
      <c r="Z47" s="34">
        <v>-3409</v>
      </c>
      <c r="AA47" s="34">
        <v>-8089</v>
      </c>
      <c r="AB47" s="34">
        <v>-8089</v>
      </c>
      <c r="AC47" s="34">
        <v>-8089</v>
      </c>
      <c r="AD47" s="34"/>
      <c r="AE47" s="7"/>
      <c r="AF47" s="34" t="s">
        <v>8</v>
      </c>
      <c r="AG47" s="34" t="s">
        <v>8</v>
      </c>
      <c r="AH47" s="34">
        <v>-479</v>
      </c>
      <c r="AI47" s="34">
        <v>-479</v>
      </c>
      <c r="AJ47" s="34"/>
      <c r="AK47" s="7"/>
      <c r="AL47" s="34" t="s">
        <v>8</v>
      </c>
      <c r="AM47" s="34" t="s">
        <v>8</v>
      </c>
      <c r="AN47" s="34">
        <v>-6406</v>
      </c>
      <c r="AO47" s="34">
        <v>-6406</v>
      </c>
      <c r="AP47" s="34"/>
      <c r="AQ47" s="34"/>
      <c r="AR47" s="34" t="s">
        <v>8</v>
      </c>
      <c r="AS47" s="34" t="s">
        <v>8</v>
      </c>
      <c r="AT47" s="34" t="s">
        <v>8</v>
      </c>
      <c r="AU47" s="34" t="s">
        <v>8</v>
      </c>
      <c r="AV47" s="34"/>
      <c r="AW47" s="34" t="s">
        <v>8</v>
      </c>
      <c r="AX47" s="34" t="s">
        <v>8</v>
      </c>
    </row>
    <row r="48" spans="1:50" x14ac:dyDescent="0.3">
      <c r="A48" s="7" t="s">
        <v>201</v>
      </c>
      <c r="B48" s="34">
        <v>-4847</v>
      </c>
      <c r="C48" s="34"/>
      <c r="D48" s="34"/>
      <c r="E48" s="34"/>
      <c r="F48" s="34"/>
      <c r="G48" s="7"/>
      <c r="H48" s="34" t="s">
        <v>8</v>
      </c>
      <c r="I48" s="34">
        <v>-2353</v>
      </c>
      <c r="J48" s="34">
        <v>-4795</v>
      </c>
      <c r="K48" s="34">
        <v>-7224</v>
      </c>
      <c r="L48" s="34"/>
      <c r="M48" s="7"/>
      <c r="N48" s="34" t="s">
        <v>8</v>
      </c>
      <c r="O48" s="34">
        <v>-2343</v>
      </c>
      <c r="P48" s="34">
        <v>-2343</v>
      </c>
      <c r="Q48" s="34">
        <v>-4859</v>
      </c>
      <c r="R48" s="34"/>
      <c r="S48" s="7"/>
      <c r="T48" s="34" t="s">
        <v>8</v>
      </c>
      <c r="U48" s="34" t="s">
        <v>8</v>
      </c>
      <c r="V48" s="34" t="s">
        <v>8</v>
      </c>
      <c r="W48" s="34">
        <v>-2444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7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/>
      <c r="AR48" s="34" t="s">
        <v>8</v>
      </c>
      <c r="AS48" s="34" t="s">
        <v>8</v>
      </c>
      <c r="AT48" s="34" t="s">
        <v>8</v>
      </c>
      <c r="AU48" s="34" t="s">
        <v>8</v>
      </c>
      <c r="AV48" s="34"/>
      <c r="AW48" s="34" t="s">
        <v>8</v>
      </c>
      <c r="AX48" s="34" t="s">
        <v>8</v>
      </c>
    </row>
    <row r="49" spans="1:50" x14ac:dyDescent="0.3">
      <c r="A49" s="7" t="s">
        <v>185</v>
      </c>
      <c r="B49" s="34" t="s">
        <v>8</v>
      </c>
      <c r="C49" s="34"/>
      <c r="D49" s="34"/>
      <c r="E49" s="34"/>
      <c r="F49" s="34"/>
      <c r="G49" s="7"/>
      <c r="H49" s="34">
        <v>-3580</v>
      </c>
      <c r="I49" s="34">
        <v>-3580</v>
      </c>
      <c r="J49" s="34">
        <v>-3580</v>
      </c>
      <c r="K49" s="34">
        <v>-3580</v>
      </c>
      <c r="L49" s="34"/>
      <c r="M49" s="7"/>
      <c r="N49" s="34" t="s">
        <v>8</v>
      </c>
      <c r="O49" s="34">
        <v>-1000</v>
      </c>
      <c r="P49" s="34">
        <v>-4500</v>
      </c>
      <c r="Q49" s="34">
        <v>-11931</v>
      </c>
      <c r="R49" s="34"/>
      <c r="S49" s="7"/>
      <c r="T49" s="34" t="s">
        <v>8</v>
      </c>
      <c r="U49" s="34">
        <v>-15000</v>
      </c>
      <c r="V49" s="34">
        <v>-15000</v>
      </c>
      <c r="W49" s="34">
        <v>-15000</v>
      </c>
      <c r="X49" s="34"/>
      <c r="Y49" s="7"/>
      <c r="Z49" s="34" t="s">
        <v>8</v>
      </c>
      <c r="AA49" s="34" t="s">
        <v>8</v>
      </c>
      <c r="AB49" s="34" t="s">
        <v>8</v>
      </c>
      <c r="AC49" s="34">
        <v>-81000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7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/>
      <c r="AR49" s="34" t="s">
        <v>8</v>
      </c>
      <c r="AS49" s="34" t="s">
        <v>8</v>
      </c>
      <c r="AT49" s="34" t="s">
        <v>8</v>
      </c>
      <c r="AU49" s="34" t="s">
        <v>8</v>
      </c>
      <c r="AV49" s="34"/>
      <c r="AW49" s="34" t="s">
        <v>8</v>
      </c>
      <c r="AX49" s="34" t="s">
        <v>8</v>
      </c>
    </row>
    <row r="50" spans="1:50" x14ac:dyDescent="0.3">
      <c r="A50" s="7" t="s">
        <v>101</v>
      </c>
      <c r="B50" s="34" t="s">
        <v>8</v>
      </c>
      <c r="C50" s="34"/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7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/>
      <c r="AR50" s="34" t="s">
        <v>8</v>
      </c>
      <c r="AS50" s="34" t="s">
        <v>8</v>
      </c>
      <c r="AT50" s="34" t="s">
        <v>8</v>
      </c>
      <c r="AU50" s="34" t="s">
        <v>8</v>
      </c>
      <c r="AV50" s="34"/>
      <c r="AW50" s="34">
        <v>-8344</v>
      </c>
      <c r="AX50" s="34" t="s">
        <v>8</v>
      </c>
    </row>
    <row r="51" spans="1:50" ht="15" thickBot="1" x14ac:dyDescent="0.35">
      <c r="A51" s="26" t="s">
        <v>118</v>
      </c>
      <c r="B51" s="36">
        <v>-52911</v>
      </c>
      <c r="C51" s="36"/>
      <c r="D51" s="36"/>
      <c r="E51" s="36"/>
      <c r="F51" s="41"/>
      <c r="G51" s="26"/>
      <c r="H51" s="36">
        <v>-29746</v>
      </c>
      <c r="I51" s="36">
        <v>-141920</v>
      </c>
      <c r="J51" s="36">
        <v>-168954</v>
      </c>
      <c r="K51" s="36">
        <v>-190442</v>
      </c>
      <c r="L51" s="41"/>
      <c r="M51" s="26"/>
      <c r="N51" s="36">
        <v>323219</v>
      </c>
      <c r="O51" s="36">
        <v>313683</v>
      </c>
      <c r="P51" s="36">
        <v>284202</v>
      </c>
      <c r="Q51" s="36">
        <v>271145</v>
      </c>
      <c r="R51" s="41"/>
      <c r="S51" s="26"/>
      <c r="T51" s="36">
        <v>-25327</v>
      </c>
      <c r="U51" s="36">
        <v>-85843</v>
      </c>
      <c r="V51" s="36">
        <v>-121732</v>
      </c>
      <c r="W51" s="36">
        <v>-132460</v>
      </c>
      <c r="X51" s="41"/>
      <c r="Y51" s="26"/>
      <c r="Z51" s="36">
        <v>-17241</v>
      </c>
      <c r="AA51" s="36">
        <v>-21941</v>
      </c>
      <c r="AB51" s="36">
        <v>-20772</v>
      </c>
      <c r="AC51" s="36">
        <v>-97641</v>
      </c>
      <c r="AD51" s="41"/>
      <c r="AE51" s="26"/>
      <c r="AF51" s="36">
        <v>-23812</v>
      </c>
      <c r="AG51" s="36">
        <v>-24987</v>
      </c>
      <c r="AH51" s="36">
        <v>26444</v>
      </c>
      <c r="AI51" s="36">
        <v>23968</v>
      </c>
      <c r="AJ51" s="41"/>
      <c r="AK51" s="26"/>
      <c r="AL51" s="36">
        <v>-22694</v>
      </c>
      <c r="AM51" s="36">
        <v>-18175</v>
      </c>
      <c r="AN51" s="36">
        <v>-49443</v>
      </c>
      <c r="AO51" s="36">
        <v>-51136</v>
      </c>
      <c r="AP51" s="34"/>
      <c r="AQ51" s="34"/>
      <c r="AR51" s="36">
        <v>-11627</v>
      </c>
      <c r="AS51" s="36">
        <v>-11965</v>
      </c>
      <c r="AT51" s="36">
        <v>-25103</v>
      </c>
      <c r="AU51" s="36">
        <v>-18022</v>
      </c>
      <c r="AV51" s="34"/>
      <c r="AW51" s="36">
        <v>124716</v>
      </c>
      <c r="AX51" s="36">
        <v>164018</v>
      </c>
    </row>
    <row r="52" spans="1:50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5"/>
      <c r="AK52" s="11"/>
      <c r="AL52" s="35"/>
      <c r="AM52" s="35"/>
      <c r="AN52" s="35"/>
      <c r="AO52" s="35"/>
      <c r="AP52" s="34"/>
      <c r="AQ52" s="34"/>
      <c r="AR52" s="35"/>
      <c r="AS52" s="35"/>
      <c r="AT52" s="35"/>
      <c r="AU52" s="35"/>
      <c r="AV52" s="34"/>
      <c r="AW52" s="35"/>
      <c r="AX52" s="35"/>
    </row>
    <row r="53" spans="1:50" x14ac:dyDescent="0.3">
      <c r="A53" s="26" t="s">
        <v>117</v>
      </c>
      <c r="B53" s="34">
        <v>11845</v>
      </c>
      <c r="C53" s="34"/>
      <c r="D53" s="34"/>
      <c r="E53" s="34"/>
      <c r="F53" s="34"/>
      <c r="G53" s="26"/>
      <c r="H53" s="34">
        <v>-13682</v>
      </c>
      <c r="I53" s="34">
        <v>-116628</v>
      </c>
      <c r="J53" s="34">
        <v>-124429</v>
      </c>
      <c r="K53" s="34">
        <v>-100223</v>
      </c>
      <c r="L53" s="34"/>
      <c r="M53" s="26"/>
      <c r="N53" s="34">
        <v>55220</v>
      </c>
      <c r="O53" s="34">
        <v>47761</v>
      </c>
      <c r="P53" s="34">
        <v>54204</v>
      </c>
      <c r="Q53" s="34">
        <v>92211</v>
      </c>
      <c r="R53" s="34"/>
      <c r="S53" s="26"/>
      <c r="T53" s="34">
        <v>18720</v>
      </c>
      <c r="U53" s="34">
        <v>-58827</v>
      </c>
      <c r="V53" s="34">
        <v>-45940</v>
      </c>
      <c r="W53" s="34">
        <v>-16281</v>
      </c>
      <c r="X53" s="34"/>
      <c r="Y53" s="26"/>
      <c r="Z53" s="34">
        <v>-14347</v>
      </c>
      <c r="AA53" s="34">
        <v>-29892</v>
      </c>
      <c r="AB53" s="34">
        <v>17895</v>
      </c>
      <c r="AC53" s="34">
        <v>-6029</v>
      </c>
      <c r="AD53" s="34"/>
      <c r="AE53" s="26"/>
      <c r="AF53" s="34">
        <v>-2082</v>
      </c>
      <c r="AG53" s="34">
        <v>4708</v>
      </c>
      <c r="AH53" s="34">
        <v>63484</v>
      </c>
      <c r="AI53" s="34">
        <v>60522</v>
      </c>
      <c r="AJ53" s="34"/>
      <c r="AK53" s="26"/>
      <c r="AL53" s="34">
        <v>-11125</v>
      </c>
      <c r="AM53" s="34">
        <v>-3879</v>
      </c>
      <c r="AN53" s="34">
        <v>-18790</v>
      </c>
      <c r="AO53" s="34">
        <v>-7558</v>
      </c>
      <c r="AP53" s="34"/>
      <c r="AQ53" s="34"/>
      <c r="AR53" s="34">
        <v>-33357</v>
      </c>
      <c r="AS53" s="34">
        <v>-19267</v>
      </c>
      <c r="AT53" s="34">
        <v>-34502</v>
      </c>
      <c r="AU53" s="34">
        <v>-40969</v>
      </c>
      <c r="AV53" s="34"/>
      <c r="AW53" s="34">
        <v>11421</v>
      </c>
      <c r="AX53" s="34">
        <v>82813</v>
      </c>
    </row>
    <row r="54" spans="1:50" ht="15" thickBot="1" x14ac:dyDescent="0.35">
      <c r="A54" s="7" t="s">
        <v>77</v>
      </c>
      <c r="B54" s="36">
        <v>100604</v>
      </c>
      <c r="C54" s="36"/>
      <c r="D54" s="36"/>
      <c r="E54" s="36"/>
      <c r="F54" s="41"/>
      <c r="G54" s="7"/>
      <c r="H54" s="36">
        <v>201907</v>
      </c>
      <c r="I54" s="36">
        <v>201907</v>
      </c>
      <c r="J54" s="36">
        <v>201907</v>
      </c>
      <c r="K54" s="36">
        <v>201907</v>
      </c>
      <c r="L54" s="41"/>
      <c r="M54" s="7"/>
      <c r="N54" s="36">
        <v>111180</v>
      </c>
      <c r="O54" s="36">
        <v>111180</v>
      </c>
      <c r="P54" s="36">
        <v>111180</v>
      </c>
      <c r="Q54" s="36">
        <v>111180</v>
      </c>
      <c r="R54" s="41"/>
      <c r="S54" s="7"/>
      <c r="T54" s="36">
        <v>127727</v>
      </c>
      <c r="U54" s="36">
        <v>127727</v>
      </c>
      <c r="V54" s="36">
        <v>127727</v>
      </c>
      <c r="W54" s="36">
        <v>127727</v>
      </c>
      <c r="X54" s="41"/>
      <c r="Y54" s="7"/>
      <c r="Z54" s="36">
        <v>134755</v>
      </c>
      <c r="AA54" s="36">
        <v>134755</v>
      </c>
      <c r="AB54" s="36">
        <v>134755</v>
      </c>
      <c r="AC54" s="36">
        <v>134755</v>
      </c>
      <c r="AD54" s="41"/>
      <c r="AE54" s="7"/>
      <c r="AF54" s="36">
        <v>73563</v>
      </c>
      <c r="AG54" s="36">
        <v>73563</v>
      </c>
      <c r="AH54" s="36">
        <v>73563</v>
      </c>
      <c r="AI54" s="36">
        <v>73563</v>
      </c>
      <c r="AJ54" s="41"/>
      <c r="AK54" s="7"/>
      <c r="AL54" s="36">
        <v>82730</v>
      </c>
      <c r="AM54" s="36">
        <v>82730</v>
      </c>
      <c r="AN54" s="36">
        <v>82730</v>
      </c>
      <c r="AO54" s="36">
        <v>82730</v>
      </c>
      <c r="AP54" s="34"/>
      <c r="AQ54" s="34"/>
      <c r="AR54" s="36">
        <v>127672</v>
      </c>
      <c r="AS54" s="36">
        <v>127672</v>
      </c>
      <c r="AT54" s="36">
        <v>127672</v>
      </c>
      <c r="AU54" s="36">
        <v>127672</v>
      </c>
      <c r="AV54" s="34"/>
      <c r="AW54" s="36">
        <v>121105</v>
      </c>
      <c r="AX54" s="36">
        <v>38292</v>
      </c>
    </row>
    <row r="55" spans="1:50" x14ac:dyDescent="0.3">
      <c r="A55" s="7" t="s">
        <v>78</v>
      </c>
      <c r="B55" s="34">
        <v>1690</v>
      </c>
      <c r="C55" s="34"/>
      <c r="D55" s="34"/>
      <c r="E55" s="34"/>
      <c r="F55" s="34"/>
      <c r="G55" s="7"/>
      <c r="H55" s="34">
        <v>-657</v>
      </c>
      <c r="I55" s="34">
        <v>-256</v>
      </c>
      <c r="J55" s="34">
        <v>-633</v>
      </c>
      <c r="K55" s="34">
        <v>-1080</v>
      </c>
      <c r="L55" s="34"/>
      <c r="M55" s="7"/>
      <c r="N55" s="34">
        <v>-852</v>
      </c>
      <c r="O55" s="34">
        <v>-1431</v>
      </c>
      <c r="P55" s="34">
        <v>-1637</v>
      </c>
      <c r="Q55" s="34">
        <v>-1484</v>
      </c>
      <c r="R55" s="34"/>
      <c r="S55" s="7"/>
      <c r="T55" s="34">
        <v>188</v>
      </c>
      <c r="U55" s="34">
        <v>17</v>
      </c>
      <c r="V55" s="34">
        <v>-188</v>
      </c>
      <c r="W55" s="34">
        <v>-266</v>
      </c>
      <c r="X55" s="34"/>
      <c r="Y55" s="7"/>
      <c r="Z55" s="34">
        <v>-8</v>
      </c>
      <c r="AA55" s="34">
        <v>355</v>
      </c>
      <c r="AB55" s="34">
        <v>87</v>
      </c>
      <c r="AC55" s="34">
        <v>-999</v>
      </c>
      <c r="AD55" s="34"/>
      <c r="AE55" s="7"/>
      <c r="AF55" s="34">
        <v>-1223</v>
      </c>
      <c r="AG55" s="34">
        <v>-1283</v>
      </c>
      <c r="AH55" s="34">
        <v>-1817</v>
      </c>
      <c r="AI55" s="34">
        <v>670</v>
      </c>
      <c r="AJ55" s="34"/>
      <c r="AK55" s="7"/>
      <c r="AL55" s="34">
        <v>-20</v>
      </c>
      <c r="AM55" s="34">
        <v>396</v>
      </c>
      <c r="AN55" s="34">
        <v>-368</v>
      </c>
      <c r="AO55" s="34">
        <v>-1609</v>
      </c>
      <c r="AP55" s="34"/>
      <c r="AQ55" s="34"/>
      <c r="AR55" s="34">
        <v>-2913</v>
      </c>
      <c r="AS55" s="34">
        <v>-3106</v>
      </c>
      <c r="AT55" s="34">
        <v>-2790</v>
      </c>
      <c r="AU55" s="34">
        <v>-3973</v>
      </c>
      <c r="AV55" s="34"/>
      <c r="AW55" s="34">
        <v>-4854</v>
      </c>
      <c r="AX55" s="34" t="s">
        <v>8</v>
      </c>
    </row>
    <row r="56" spans="1:50" ht="15" thickBot="1" x14ac:dyDescent="0.35">
      <c r="A56" s="7" t="s">
        <v>79</v>
      </c>
      <c r="B56" s="36">
        <v>114139</v>
      </c>
      <c r="C56" s="36"/>
      <c r="D56" s="36"/>
      <c r="E56" s="36"/>
      <c r="F56" s="41"/>
      <c r="G56" s="7"/>
      <c r="H56" s="36">
        <v>187568</v>
      </c>
      <c r="I56" s="36">
        <v>85023</v>
      </c>
      <c r="J56" s="36">
        <v>76845</v>
      </c>
      <c r="K56" s="36">
        <v>100604</v>
      </c>
      <c r="L56" s="41"/>
      <c r="M56" s="7"/>
      <c r="N56" s="36">
        <v>165548</v>
      </c>
      <c r="O56" s="36">
        <v>157510</v>
      </c>
      <c r="P56" s="36">
        <v>163747</v>
      </c>
      <c r="Q56" s="36">
        <v>201907</v>
      </c>
      <c r="R56" s="41"/>
      <c r="S56" s="7"/>
      <c r="T56" s="36">
        <v>146635</v>
      </c>
      <c r="U56" s="36">
        <v>68917</v>
      </c>
      <c r="V56" s="36">
        <v>81599</v>
      </c>
      <c r="W56" s="36">
        <v>111180</v>
      </c>
      <c r="X56" s="41"/>
      <c r="Y56" s="7"/>
      <c r="Z56" s="36">
        <v>120400</v>
      </c>
      <c r="AA56" s="36">
        <v>105218</v>
      </c>
      <c r="AB56" s="36">
        <v>152737</v>
      </c>
      <c r="AC56" s="36">
        <v>127727</v>
      </c>
      <c r="AD56" s="41"/>
      <c r="AE56" s="7"/>
      <c r="AF56" s="36">
        <v>70258</v>
      </c>
      <c r="AG56" s="36">
        <v>76988</v>
      </c>
      <c r="AH56" s="36">
        <v>135230</v>
      </c>
      <c r="AI56" s="36">
        <v>134755</v>
      </c>
      <c r="AJ56" s="41"/>
      <c r="AK56" s="7"/>
      <c r="AL56" s="36">
        <v>71585</v>
      </c>
      <c r="AM56" s="36">
        <v>79247</v>
      </c>
      <c r="AN56" s="36">
        <v>63572</v>
      </c>
      <c r="AO56" s="36">
        <v>73563</v>
      </c>
      <c r="AP56" s="34"/>
      <c r="AQ56" s="34"/>
      <c r="AR56" s="36">
        <v>91402</v>
      </c>
      <c r="AS56" s="36">
        <v>105299</v>
      </c>
      <c r="AT56" s="36">
        <v>90380</v>
      </c>
      <c r="AU56" s="36">
        <v>82730</v>
      </c>
      <c r="AV56" s="34"/>
      <c r="AW56" s="36">
        <v>127672</v>
      </c>
      <c r="AX56" s="36">
        <v>121105</v>
      </c>
    </row>
    <row r="57" spans="1:50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5"/>
      <c r="AK57" s="7"/>
      <c r="AL57" s="35"/>
      <c r="AM57" s="35"/>
      <c r="AN57" s="35"/>
      <c r="AO57" s="35"/>
      <c r="AP57" s="34"/>
      <c r="AQ57" s="34"/>
      <c r="AR57" s="35"/>
      <c r="AS57" s="35"/>
      <c r="AT57" s="35"/>
      <c r="AU57" s="35"/>
      <c r="AV57" s="34"/>
      <c r="AW57" s="35"/>
      <c r="AX57" s="35"/>
    </row>
    <row r="58" spans="1:50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26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x14ac:dyDescent="0.3">
      <c r="A59" s="7" t="s">
        <v>180</v>
      </c>
      <c r="B59" s="34">
        <v>114126</v>
      </c>
      <c r="C59" s="34"/>
      <c r="D59" s="34"/>
      <c r="E59" s="34"/>
      <c r="F59" s="34"/>
      <c r="G59" s="7"/>
      <c r="H59" s="34">
        <v>187550</v>
      </c>
      <c r="I59" s="34">
        <v>85003</v>
      </c>
      <c r="J59" s="34">
        <v>76828</v>
      </c>
      <c r="K59" s="34">
        <v>100587</v>
      </c>
      <c r="L59" s="34"/>
      <c r="M59" s="7"/>
      <c r="N59" s="34">
        <v>165525</v>
      </c>
      <c r="O59" s="34">
        <v>157487</v>
      </c>
      <c r="P59" s="34">
        <v>163725</v>
      </c>
      <c r="Q59" s="34">
        <v>201884</v>
      </c>
      <c r="R59" s="34"/>
      <c r="S59" s="7"/>
      <c r="T59" s="34">
        <v>146611</v>
      </c>
      <c r="U59" s="34">
        <v>68895</v>
      </c>
      <c r="V59" s="34">
        <v>81575</v>
      </c>
      <c r="W59" s="34">
        <v>111159</v>
      </c>
      <c r="X59" s="34"/>
      <c r="Y59" s="7"/>
      <c r="Z59" s="34">
        <v>120376</v>
      </c>
      <c r="AA59" s="34">
        <v>105194</v>
      </c>
      <c r="AB59" s="34">
        <v>152715</v>
      </c>
      <c r="AC59" s="34">
        <v>127708</v>
      </c>
      <c r="AD59" s="34"/>
      <c r="AE59" s="7"/>
      <c r="AF59" s="34">
        <v>70242</v>
      </c>
      <c r="AG59" s="34">
        <v>76975</v>
      </c>
      <c r="AH59" s="34">
        <v>135208</v>
      </c>
      <c r="AI59" s="34">
        <v>134734</v>
      </c>
      <c r="AJ59" s="34"/>
      <c r="AK59" s="7"/>
      <c r="AL59" s="34">
        <v>71572</v>
      </c>
      <c r="AM59" s="34">
        <v>79236</v>
      </c>
      <c r="AN59" s="34">
        <v>63556</v>
      </c>
      <c r="AO59" s="34">
        <v>73551</v>
      </c>
      <c r="AP59" s="34"/>
      <c r="AQ59" s="34"/>
      <c r="AR59" s="34">
        <v>91389</v>
      </c>
      <c r="AS59" s="34">
        <v>105285</v>
      </c>
      <c r="AT59" s="34">
        <v>90369</v>
      </c>
      <c r="AU59" s="34">
        <v>82720</v>
      </c>
      <c r="AV59" s="34"/>
      <c r="AW59" s="34">
        <v>127560</v>
      </c>
      <c r="AX59" s="34">
        <v>121113</v>
      </c>
    </row>
    <row r="60" spans="1:50" x14ac:dyDescent="0.3">
      <c r="A60" s="7" t="s">
        <v>81</v>
      </c>
      <c r="B60" s="34">
        <v>13</v>
      </c>
      <c r="C60" s="34"/>
      <c r="D60" s="34"/>
      <c r="E60" s="34"/>
      <c r="F60" s="34"/>
      <c r="G60" s="7"/>
      <c r="H60" s="34">
        <v>18</v>
      </c>
      <c r="I60" s="34">
        <v>20</v>
      </c>
      <c r="J60" s="34">
        <v>17</v>
      </c>
      <c r="K60" s="34">
        <v>17</v>
      </c>
      <c r="L60" s="34"/>
      <c r="M60" s="7"/>
      <c r="N60" s="34">
        <v>23</v>
      </c>
      <c r="O60" s="34">
        <v>23</v>
      </c>
      <c r="P60" s="34">
        <v>22</v>
      </c>
      <c r="Q60" s="34">
        <v>23</v>
      </c>
      <c r="R60" s="34"/>
      <c r="S60" s="7"/>
      <c r="T60" s="34">
        <v>24</v>
      </c>
      <c r="U60" s="34">
        <v>22</v>
      </c>
      <c r="V60" s="34">
        <v>24</v>
      </c>
      <c r="W60" s="34">
        <v>21</v>
      </c>
      <c r="X60" s="34"/>
      <c r="Y60" s="7"/>
      <c r="Z60" s="34">
        <v>24</v>
      </c>
      <c r="AA60" s="34">
        <v>24</v>
      </c>
      <c r="AB60" s="34">
        <v>22</v>
      </c>
      <c r="AC60" s="34">
        <v>19</v>
      </c>
      <c r="AD60" s="34"/>
      <c r="AE60" s="7"/>
      <c r="AF60" s="34">
        <v>16</v>
      </c>
      <c r="AG60" s="34">
        <v>13</v>
      </c>
      <c r="AH60" s="34">
        <v>22</v>
      </c>
      <c r="AI60" s="34">
        <v>21</v>
      </c>
      <c r="AJ60" s="34"/>
      <c r="AK60" s="7"/>
      <c r="AL60" s="34">
        <v>13</v>
      </c>
      <c r="AM60" s="34">
        <v>11</v>
      </c>
      <c r="AN60" s="34">
        <v>16</v>
      </c>
      <c r="AO60" s="34">
        <v>12</v>
      </c>
      <c r="AP60" s="34"/>
      <c r="AQ60" s="34"/>
      <c r="AR60" s="34">
        <v>13</v>
      </c>
      <c r="AS60" s="34">
        <v>14</v>
      </c>
      <c r="AT60" s="34">
        <v>11</v>
      </c>
      <c r="AU60" s="34">
        <v>10</v>
      </c>
      <c r="AV60" s="34"/>
      <c r="AW60" s="34">
        <v>112</v>
      </c>
      <c r="AX60" s="34">
        <v>22</v>
      </c>
    </row>
    <row r="61" spans="1:50" x14ac:dyDescent="0.3">
      <c r="A61" s="7" t="s">
        <v>102</v>
      </c>
      <c r="B61" s="34" t="s">
        <v>8</v>
      </c>
      <c r="C61" s="34"/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7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/>
      <c r="AR61" s="34" t="s">
        <v>8</v>
      </c>
      <c r="AS61" s="34" t="s">
        <v>8</v>
      </c>
      <c r="AT61" s="34" t="s">
        <v>8</v>
      </c>
      <c r="AU61" s="34" t="s">
        <v>8</v>
      </c>
      <c r="AV61" s="34"/>
      <c r="AW61" s="34" t="s">
        <v>8</v>
      </c>
      <c r="AX61" s="34">
        <v>-30</v>
      </c>
    </row>
    <row r="62" spans="1:50" ht="15" thickBot="1" x14ac:dyDescent="0.35">
      <c r="A62" s="26" t="s">
        <v>82</v>
      </c>
      <c r="B62" s="36">
        <v>114139</v>
      </c>
      <c r="C62" s="36"/>
      <c r="D62" s="36"/>
      <c r="E62" s="36"/>
      <c r="F62" s="41"/>
      <c r="G62" s="26"/>
      <c r="H62" s="36">
        <v>187568</v>
      </c>
      <c r="I62" s="36">
        <v>85023</v>
      </c>
      <c r="J62" s="36">
        <v>76845</v>
      </c>
      <c r="K62" s="36">
        <v>100604</v>
      </c>
      <c r="L62" s="41"/>
      <c r="M62" s="26"/>
      <c r="N62" s="36">
        <v>165548</v>
      </c>
      <c r="O62" s="36">
        <v>157510</v>
      </c>
      <c r="P62" s="36">
        <v>163747</v>
      </c>
      <c r="Q62" s="36">
        <v>201907</v>
      </c>
      <c r="R62" s="41"/>
      <c r="S62" s="26"/>
      <c r="T62" s="36">
        <v>146635</v>
      </c>
      <c r="U62" s="36">
        <v>68917</v>
      </c>
      <c r="V62" s="36">
        <v>81599</v>
      </c>
      <c r="W62" s="36">
        <v>111180</v>
      </c>
      <c r="X62" s="41"/>
      <c r="Y62" s="26"/>
      <c r="Z62" s="36">
        <v>120400</v>
      </c>
      <c r="AA62" s="36">
        <v>105218</v>
      </c>
      <c r="AB62" s="36">
        <v>152737</v>
      </c>
      <c r="AC62" s="36">
        <v>127727</v>
      </c>
      <c r="AD62" s="41"/>
      <c r="AE62" s="26"/>
      <c r="AF62" s="36">
        <v>70258</v>
      </c>
      <c r="AG62" s="36">
        <v>76988</v>
      </c>
      <c r="AH62" s="36">
        <v>135230</v>
      </c>
      <c r="AI62" s="36">
        <v>134755</v>
      </c>
      <c r="AJ62" s="41"/>
      <c r="AK62" s="26"/>
      <c r="AL62" s="36">
        <v>71585</v>
      </c>
      <c r="AM62" s="36">
        <v>79247</v>
      </c>
      <c r="AN62" s="36">
        <v>63572</v>
      </c>
      <c r="AO62" s="36">
        <v>73563</v>
      </c>
      <c r="AP62" s="34"/>
      <c r="AQ62" s="34"/>
      <c r="AR62" s="36">
        <v>91402</v>
      </c>
      <c r="AS62" s="36">
        <v>105299</v>
      </c>
      <c r="AT62" s="36">
        <v>90380</v>
      </c>
      <c r="AU62" s="36">
        <v>82730</v>
      </c>
      <c r="AV62" s="34"/>
      <c r="AW62" s="36">
        <v>127672</v>
      </c>
      <c r="AX62" s="36">
        <v>121105</v>
      </c>
    </row>
    <row r="64" spans="1:5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2:5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2:5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2:5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2:5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2:5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2:5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2:5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F71" s="1"/>
      <c r="AG71" s="1"/>
      <c r="AH71" s="1"/>
      <c r="AI71" s="1"/>
    </row>
  </sheetData>
  <mergeCells count="10">
    <mergeCell ref="A2:AX2"/>
    <mergeCell ref="AL6:AO6"/>
    <mergeCell ref="AR6:AU6"/>
    <mergeCell ref="AW6:AX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8" width="11" customWidth="1"/>
    <col min="29" max="29" width="9.5546875" customWidth="1"/>
    <col min="30" max="30" width="10" customWidth="1"/>
    <col min="31" max="31" width="3.5546875" customWidth="1"/>
    <col min="32" max="32" width="9.88671875" customWidth="1"/>
    <col min="33" max="33" width="10.33203125" customWidth="1"/>
    <col min="34" max="34" width="9" customWidth="1"/>
    <col min="35" max="35" width="12.44140625" bestFit="1" customWidth="1"/>
    <col min="36" max="36" width="3.5546875" customWidth="1"/>
    <col min="37" max="37" width="9.6640625" customWidth="1"/>
    <col min="38" max="38" width="9.109375" customWidth="1"/>
    <col min="39" max="39" width="9.88671875" customWidth="1"/>
    <col min="40" max="40" width="9.33203125" customWidth="1"/>
    <col min="41" max="41" width="3.5546875" customWidth="1"/>
    <col min="42" max="44" width="9.33203125" customWidth="1"/>
    <col min="45" max="45" width="4.6640625" customWidth="1"/>
    <col min="46" max="48" width="9.33203125" customWidth="1"/>
    <col min="49" max="49" width="4.6640625" customWidth="1"/>
    <col min="50" max="52" width="9.33203125" customWidth="1"/>
    <col min="53" max="53" width="4.6640625" customWidth="1"/>
    <col min="54" max="56" width="9.33203125" customWidth="1"/>
    <col min="57" max="57" width="4.6640625" customWidth="1"/>
    <col min="58" max="60" width="9.33203125" customWidth="1"/>
    <col min="61" max="61" width="4.6640625" customWidth="1"/>
    <col min="62" max="64" width="9.33203125" customWidth="1"/>
    <col min="65" max="65" width="4.6640625" customWidth="1"/>
    <col min="66" max="66" width="10" customWidth="1"/>
    <col min="67" max="67" width="9.109375" customWidth="1"/>
    <col min="68" max="68" width="8.44140625" customWidth="1"/>
    <col min="69" max="69" width="3.33203125" customWidth="1"/>
    <col min="70" max="70" width="9.109375" customWidth="1"/>
    <col min="71" max="72" width="9.5546875" customWidth="1"/>
    <col min="73" max="73" width="3.5546875" customWidth="1"/>
    <col min="74" max="74" width="10" customWidth="1"/>
    <col min="75" max="75" width="9.6640625" customWidth="1"/>
  </cols>
  <sheetData>
    <row r="1" spans="1:77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</row>
    <row r="2" spans="1:77" x14ac:dyDescent="0.3">
      <c r="A2" s="51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</row>
    <row r="3" spans="1:77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3"/>
      <c r="BR3" s="7"/>
      <c r="BS3" s="7"/>
      <c r="BT3" s="7"/>
      <c r="BU3" s="7"/>
      <c r="BV3" s="7"/>
      <c r="BW3" s="7"/>
    </row>
    <row r="4" spans="1:77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7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11"/>
      <c r="AB5" s="11"/>
      <c r="AC5" s="11"/>
      <c r="AD5" s="11"/>
      <c r="AE5" s="7"/>
      <c r="AF5" s="23"/>
      <c r="AG5" s="7"/>
      <c r="AH5" s="7"/>
      <c r="AI5" s="7"/>
      <c r="AJ5" s="7"/>
      <c r="AK5" s="23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3"/>
      <c r="BR5" s="7"/>
      <c r="BS5" s="7"/>
      <c r="BT5" s="7"/>
      <c r="BU5" s="7"/>
      <c r="BV5" s="7"/>
      <c r="BW5" s="7"/>
    </row>
    <row r="6" spans="1:77" ht="15" thickBot="1" x14ac:dyDescent="0.35">
      <c r="A6" s="7"/>
      <c r="B6" s="49" t="s">
        <v>234</v>
      </c>
      <c r="C6" s="49"/>
      <c r="D6" s="49"/>
      <c r="E6" s="49"/>
      <c r="F6" s="7"/>
      <c r="G6" s="49" t="s">
        <v>224</v>
      </c>
      <c r="H6" s="49"/>
      <c r="I6" s="49"/>
      <c r="J6" s="49"/>
      <c r="K6" s="7"/>
      <c r="L6" s="49" t="s">
        <v>212</v>
      </c>
      <c r="M6" s="49"/>
      <c r="N6" s="49"/>
      <c r="O6" s="49"/>
      <c r="P6" s="7"/>
      <c r="Q6" s="49" t="s">
        <v>200</v>
      </c>
      <c r="R6" s="49"/>
      <c r="S6" s="49"/>
      <c r="T6" s="49"/>
      <c r="U6" s="7"/>
      <c r="V6" s="49" t="s">
        <v>179</v>
      </c>
      <c r="W6" s="49"/>
      <c r="X6" s="49"/>
      <c r="Y6" s="49"/>
      <c r="Z6" s="7"/>
      <c r="AA6" s="49" t="s">
        <v>162</v>
      </c>
      <c r="AB6" s="49"/>
      <c r="AC6" s="49"/>
      <c r="AD6" s="49"/>
      <c r="AE6" s="7"/>
      <c r="AF6" s="49" t="s">
        <v>127</v>
      </c>
      <c r="AG6" s="49"/>
      <c r="AH6" s="49"/>
      <c r="AI6" s="49"/>
      <c r="AJ6" s="7"/>
      <c r="AK6" s="49" t="s">
        <v>128</v>
      </c>
      <c r="AL6" s="49"/>
      <c r="AM6" s="49"/>
      <c r="AN6" s="49"/>
      <c r="AO6" s="8"/>
      <c r="AP6" s="50" t="s">
        <v>230</v>
      </c>
      <c r="AQ6" s="50"/>
      <c r="AR6" s="50"/>
      <c r="AS6" s="7"/>
      <c r="AT6" s="50" t="s">
        <v>220</v>
      </c>
      <c r="AU6" s="50"/>
      <c r="AV6" s="50"/>
      <c r="AW6" s="7"/>
      <c r="AX6" s="50" t="s">
        <v>203</v>
      </c>
      <c r="AY6" s="50"/>
      <c r="AZ6" s="50"/>
      <c r="BA6" s="7"/>
      <c r="BB6" s="50" t="s">
        <v>187</v>
      </c>
      <c r="BC6" s="50"/>
      <c r="BD6" s="50"/>
      <c r="BE6" s="7"/>
      <c r="BF6" s="50" t="s">
        <v>171</v>
      </c>
      <c r="BG6" s="50"/>
      <c r="BH6" s="50"/>
      <c r="BI6" s="7"/>
      <c r="BJ6" s="50" t="s">
        <v>158</v>
      </c>
      <c r="BK6" s="50"/>
      <c r="BL6" s="50"/>
      <c r="BM6" s="7"/>
      <c r="BN6" s="50" t="s">
        <v>143</v>
      </c>
      <c r="BO6" s="50"/>
      <c r="BP6" s="50"/>
      <c r="BQ6" s="7"/>
      <c r="BR6" s="50" t="s">
        <v>144</v>
      </c>
      <c r="BS6" s="50"/>
      <c r="BT6" s="50"/>
      <c r="BU6" s="7"/>
      <c r="BV6" s="29">
        <v>2014</v>
      </c>
      <c r="BW6" s="29">
        <v>2013</v>
      </c>
    </row>
    <row r="7" spans="1:77" x14ac:dyDescent="0.3">
      <c r="A7" s="7"/>
      <c r="B7" s="21" t="s">
        <v>226</v>
      </c>
      <c r="C7" s="21" t="s">
        <v>227</v>
      </c>
      <c r="D7" s="21" t="s">
        <v>228</v>
      </c>
      <c r="E7" s="21" t="s">
        <v>229</v>
      </c>
      <c r="F7" s="9"/>
      <c r="G7" s="21" t="s">
        <v>216</v>
      </c>
      <c r="H7" s="21" t="s">
        <v>217</v>
      </c>
      <c r="I7" s="21" t="s">
        <v>218</v>
      </c>
      <c r="J7" s="21" t="s">
        <v>219</v>
      </c>
      <c r="K7" s="9"/>
      <c r="L7" s="21" t="s">
        <v>208</v>
      </c>
      <c r="M7" s="21" t="s">
        <v>209</v>
      </c>
      <c r="N7" s="21" t="s">
        <v>210</v>
      </c>
      <c r="O7" s="21" t="s">
        <v>211</v>
      </c>
      <c r="P7" s="9"/>
      <c r="Q7" s="21" t="s">
        <v>192</v>
      </c>
      <c r="R7" s="21" t="s">
        <v>193</v>
      </c>
      <c r="S7" s="21" t="s">
        <v>194</v>
      </c>
      <c r="T7" s="21" t="s">
        <v>195</v>
      </c>
      <c r="U7" s="9"/>
      <c r="V7" s="21" t="s">
        <v>175</v>
      </c>
      <c r="W7" s="21" t="s">
        <v>176</v>
      </c>
      <c r="X7" s="21" t="s">
        <v>177</v>
      </c>
      <c r="Y7" s="21" t="s">
        <v>178</v>
      </c>
      <c r="Z7" s="9"/>
      <c r="AA7" s="21" t="s">
        <v>154</v>
      </c>
      <c r="AB7" s="21" t="s">
        <v>155</v>
      </c>
      <c r="AC7" s="21" t="s">
        <v>156</v>
      </c>
      <c r="AD7" s="21" t="s">
        <v>157</v>
      </c>
      <c r="AE7" s="9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21" t="s">
        <v>18</v>
      </c>
      <c r="AL7" s="21" t="s">
        <v>20</v>
      </c>
      <c r="AM7" s="21" t="s">
        <v>86</v>
      </c>
      <c r="AN7" s="21" t="s">
        <v>87</v>
      </c>
      <c r="AO7" s="7"/>
      <c r="AP7" s="22" t="s">
        <v>231</v>
      </c>
      <c r="AQ7" s="22" t="s">
        <v>232</v>
      </c>
      <c r="AR7" s="22" t="s">
        <v>233</v>
      </c>
      <c r="AS7" s="9"/>
      <c r="AT7" s="22" t="s">
        <v>221</v>
      </c>
      <c r="AU7" s="22" t="s">
        <v>222</v>
      </c>
      <c r="AV7" s="22" t="s">
        <v>223</v>
      </c>
      <c r="AW7" s="9"/>
      <c r="AX7" s="22" t="s">
        <v>204</v>
      </c>
      <c r="AY7" s="22" t="s">
        <v>205</v>
      </c>
      <c r="AZ7" s="22" t="s">
        <v>206</v>
      </c>
      <c r="BA7" s="9"/>
      <c r="BB7" s="22" t="s">
        <v>188</v>
      </c>
      <c r="BC7" s="22" t="s">
        <v>189</v>
      </c>
      <c r="BD7" s="22" t="s">
        <v>190</v>
      </c>
      <c r="BE7" s="9"/>
      <c r="BF7" s="22" t="s">
        <v>172</v>
      </c>
      <c r="BG7" s="22" t="s">
        <v>173</v>
      </c>
      <c r="BH7" s="22" t="s">
        <v>174</v>
      </c>
      <c r="BI7" s="9"/>
      <c r="BJ7" s="22" t="s">
        <v>159</v>
      </c>
      <c r="BK7" s="22" t="s">
        <v>160</v>
      </c>
      <c r="BL7" s="22" t="s">
        <v>161</v>
      </c>
      <c r="BM7" s="9"/>
      <c r="BN7" s="22" t="s">
        <v>21</v>
      </c>
      <c r="BO7" s="22" t="s">
        <v>91</v>
      </c>
      <c r="BP7" s="22" t="s">
        <v>90</v>
      </c>
      <c r="BQ7" s="9"/>
      <c r="BR7" s="22" t="s">
        <v>22</v>
      </c>
      <c r="BS7" s="22" t="s">
        <v>103</v>
      </c>
      <c r="BT7" s="22" t="s">
        <v>89</v>
      </c>
      <c r="BU7" s="7"/>
      <c r="BV7" s="29" t="s">
        <v>92</v>
      </c>
      <c r="BW7" s="29" t="s">
        <v>93</v>
      </c>
    </row>
    <row r="8" spans="1:7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7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13"/>
      <c r="N9" s="7"/>
      <c r="O9" s="13"/>
      <c r="P9" s="7"/>
      <c r="Q9" s="7"/>
      <c r="R9" s="7"/>
      <c r="S9" s="1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3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13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 spans="1:77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spans="1:77" x14ac:dyDescent="0.3">
      <c r="A11" s="7" t="s">
        <v>105</v>
      </c>
      <c r="B11" s="13">
        <v>233974</v>
      </c>
      <c r="C11" s="13"/>
      <c r="D11" s="13"/>
      <c r="E11" s="13"/>
      <c r="F11" s="13"/>
      <c r="G11" s="13">
        <v>130058</v>
      </c>
      <c r="H11" s="13">
        <v>145883</v>
      </c>
      <c r="I11" s="13">
        <v>156118</v>
      </c>
      <c r="J11" s="13">
        <v>184074</v>
      </c>
      <c r="K11" s="13"/>
      <c r="L11" s="13">
        <v>113476</v>
      </c>
      <c r="M11" s="13">
        <v>44591</v>
      </c>
      <c r="N11" s="13">
        <v>82788</v>
      </c>
      <c r="O11" s="13">
        <v>91606</v>
      </c>
      <c r="P11" s="13"/>
      <c r="Q11" s="13">
        <v>126161</v>
      </c>
      <c r="R11" s="13">
        <v>147236</v>
      </c>
      <c r="S11" s="13">
        <v>129009</v>
      </c>
      <c r="T11" s="13">
        <v>134580</v>
      </c>
      <c r="U11" s="13"/>
      <c r="V11" s="13">
        <v>106455</v>
      </c>
      <c r="W11" s="13">
        <v>129418</v>
      </c>
      <c r="X11" s="13">
        <v>137335</v>
      </c>
      <c r="Y11" s="13">
        <v>123133</v>
      </c>
      <c r="Z11" s="13"/>
      <c r="AA11" s="13">
        <v>54287</v>
      </c>
      <c r="AB11" s="13">
        <v>56224</v>
      </c>
      <c r="AC11" s="13">
        <v>64334</v>
      </c>
      <c r="AD11" s="13">
        <v>87464</v>
      </c>
      <c r="AE11" s="13"/>
      <c r="AF11" s="13">
        <v>19038</v>
      </c>
      <c r="AG11" s="13">
        <v>28626</v>
      </c>
      <c r="AH11" s="13">
        <v>33841</v>
      </c>
      <c r="AI11" s="13">
        <v>44226</v>
      </c>
      <c r="AJ11" s="13"/>
      <c r="AK11" s="13">
        <v>30745</v>
      </c>
      <c r="AL11" s="13">
        <v>41157</v>
      </c>
      <c r="AM11" s="13">
        <v>32290</v>
      </c>
      <c r="AN11" s="13">
        <v>27705</v>
      </c>
      <c r="AO11" s="13"/>
      <c r="AP11" s="13"/>
      <c r="AQ11" s="13"/>
      <c r="AR11" s="13"/>
      <c r="AS11" s="13"/>
      <c r="AT11" s="13">
        <v>275941</v>
      </c>
      <c r="AU11" s="13">
        <v>432059</v>
      </c>
      <c r="AV11" s="13">
        <v>616133</v>
      </c>
      <c r="AW11" s="13"/>
      <c r="AX11" s="13">
        <v>158067</v>
      </c>
      <c r="AY11" s="13">
        <v>240855</v>
      </c>
      <c r="AZ11" s="13">
        <v>332461</v>
      </c>
      <c r="BA11" s="13"/>
      <c r="BB11" s="13">
        <v>273397</v>
      </c>
      <c r="BC11" s="13">
        <v>402406</v>
      </c>
      <c r="BD11" s="13">
        <v>536986</v>
      </c>
      <c r="BE11" s="13"/>
      <c r="BF11" s="13">
        <v>235873</v>
      </c>
      <c r="BG11" s="13">
        <v>373208</v>
      </c>
      <c r="BH11" s="13">
        <v>496341</v>
      </c>
      <c r="BI11" s="13"/>
      <c r="BJ11" s="13">
        <v>110511</v>
      </c>
      <c r="BK11" s="13">
        <v>174845</v>
      </c>
      <c r="BL11" s="13">
        <v>262309</v>
      </c>
      <c r="BM11" s="13"/>
      <c r="BN11" s="13">
        <v>47664</v>
      </c>
      <c r="BO11" s="13">
        <v>81505</v>
      </c>
      <c r="BP11" s="13">
        <v>125731</v>
      </c>
      <c r="BQ11" s="13"/>
      <c r="BR11" s="13">
        <v>71902</v>
      </c>
      <c r="BS11" s="13">
        <v>104192</v>
      </c>
      <c r="BT11" s="13">
        <v>131897</v>
      </c>
      <c r="BU11" s="13"/>
      <c r="BV11" s="13">
        <v>246054</v>
      </c>
      <c r="BW11" s="13">
        <v>179324</v>
      </c>
      <c r="BY11" s="1"/>
    </row>
    <row r="12" spans="1:77" x14ac:dyDescent="0.3">
      <c r="A12" s="7" t="s">
        <v>106</v>
      </c>
      <c r="B12" s="13">
        <v>3124</v>
      </c>
      <c r="C12" s="13"/>
      <c r="D12" s="13"/>
      <c r="E12" s="13"/>
      <c r="F12" s="13"/>
      <c r="G12" s="13">
        <v>1362</v>
      </c>
      <c r="H12" s="13">
        <v>1163</v>
      </c>
      <c r="I12" s="13">
        <v>1514</v>
      </c>
      <c r="J12" s="13">
        <v>2258</v>
      </c>
      <c r="K12" s="13"/>
      <c r="L12" s="13">
        <v>2106</v>
      </c>
      <c r="M12" s="13">
        <v>503</v>
      </c>
      <c r="N12" s="13">
        <v>1161</v>
      </c>
      <c r="O12" s="13">
        <v>1333</v>
      </c>
      <c r="P12" s="13"/>
      <c r="Q12" s="13">
        <v>3306</v>
      </c>
      <c r="R12" s="13">
        <v>2479</v>
      </c>
      <c r="S12" s="13">
        <v>2291</v>
      </c>
      <c r="T12" s="13">
        <v>2475</v>
      </c>
      <c r="U12" s="13"/>
      <c r="V12" s="13">
        <v>4247</v>
      </c>
      <c r="W12" s="13">
        <v>4892</v>
      </c>
      <c r="X12" s="13">
        <v>4362</v>
      </c>
      <c r="Y12" s="13">
        <v>3901</v>
      </c>
      <c r="Z12" s="13"/>
      <c r="AA12" s="13">
        <v>23</v>
      </c>
      <c r="AB12" s="13">
        <v>7664</v>
      </c>
      <c r="AC12" s="13">
        <v>3783</v>
      </c>
      <c r="AD12" s="13">
        <v>4403</v>
      </c>
      <c r="AE12" s="13"/>
      <c r="AF12" s="13">
        <v>3959</v>
      </c>
      <c r="AG12" s="13">
        <v>5486</v>
      </c>
      <c r="AH12" s="13">
        <v>4375</v>
      </c>
      <c r="AI12" s="13">
        <v>4953</v>
      </c>
      <c r="AJ12" s="13"/>
      <c r="AK12" s="13">
        <v>9423</v>
      </c>
      <c r="AL12" s="13">
        <v>8544</v>
      </c>
      <c r="AM12" s="13">
        <v>6068</v>
      </c>
      <c r="AN12" s="13">
        <v>5145</v>
      </c>
      <c r="AO12" s="13"/>
      <c r="AP12" s="13"/>
      <c r="AQ12" s="13"/>
      <c r="AR12" s="13"/>
      <c r="AS12" s="13"/>
      <c r="AT12" s="13">
        <v>2525</v>
      </c>
      <c r="AU12" s="13">
        <v>4039</v>
      </c>
      <c r="AV12" s="13">
        <v>6297</v>
      </c>
      <c r="AW12" s="13"/>
      <c r="AX12" s="13">
        <v>2609</v>
      </c>
      <c r="AY12" s="13">
        <v>3770</v>
      </c>
      <c r="AZ12" s="13">
        <v>5103</v>
      </c>
      <c r="BA12" s="13"/>
      <c r="BB12" s="13">
        <v>5785</v>
      </c>
      <c r="BC12" s="13">
        <v>8076</v>
      </c>
      <c r="BD12" s="13">
        <v>10551</v>
      </c>
      <c r="BE12" s="13"/>
      <c r="BF12" s="13">
        <v>9139</v>
      </c>
      <c r="BG12" s="13">
        <v>13501</v>
      </c>
      <c r="BH12" s="13">
        <v>17402</v>
      </c>
      <c r="BI12" s="13"/>
      <c r="BJ12" s="13">
        <v>7687</v>
      </c>
      <c r="BK12" s="13">
        <v>11470</v>
      </c>
      <c r="BL12" s="13">
        <v>15873</v>
      </c>
      <c r="BM12" s="13"/>
      <c r="BN12" s="13">
        <v>9445</v>
      </c>
      <c r="BO12" s="13">
        <v>13820</v>
      </c>
      <c r="BP12" s="13">
        <v>18773</v>
      </c>
      <c r="BQ12" s="13"/>
      <c r="BR12" s="13">
        <v>17967</v>
      </c>
      <c r="BS12" s="13">
        <v>24035</v>
      </c>
      <c r="BT12" s="13">
        <v>29180</v>
      </c>
      <c r="BU12" s="13"/>
      <c r="BV12" s="13">
        <v>118203</v>
      </c>
      <c r="BW12" s="13">
        <v>134579</v>
      </c>
      <c r="BY12" s="1"/>
    </row>
    <row r="13" spans="1:77" x14ac:dyDescent="0.3">
      <c r="A13" s="7" t="s">
        <v>107</v>
      </c>
      <c r="B13" s="13">
        <v>234</v>
      </c>
      <c r="C13" s="13"/>
      <c r="D13" s="13"/>
      <c r="E13" s="13"/>
      <c r="F13" s="13"/>
      <c r="G13" s="13">
        <v>131</v>
      </c>
      <c r="H13" s="13">
        <v>188</v>
      </c>
      <c r="I13" s="13">
        <v>158</v>
      </c>
      <c r="J13" s="13">
        <v>184</v>
      </c>
      <c r="K13" s="13"/>
      <c r="L13" s="13">
        <v>488</v>
      </c>
      <c r="M13" s="13">
        <v>210</v>
      </c>
      <c r="N13" s="13">
        <v>76</v>
      </c>
      <c r="O13" s="13">
        <v>117</v>
      </c>
      <c r="P13" s="13"/>
      <c r="Q13" s="13">
        <v>190</v>
      </c>
      <c r="R13" s="13">
        <v>231</v>
      </c>
      <c r="S13" s="13">
        <v>242</v>
      </c>
      <c r="T13" s="13">
        <v>806</v>
      </c>
      <c r="U13" s="13"/>
      <c r="V13" s="13">
        <v>277</v>
      </c>
      <c r="W13" s="13">
        <v>293</v>
      </c>
      <c r="X13" s="13">
        <v>338</v>
      </c>
      <c r="Y13" s="13">
        <v>290</v>
      </c>
      <c r="Z13" s="13"/>
      <c r="AA13" s="13">
        <v>203</v>
      </c>
      <c r="AB13" s="13">
        <v>194</v>
      </c>
      <c r="AC13" s="13">
        <v>241</v>
      </c>
      <c r="AD13" s="13">
        <v>272</v>
      </c>
      <c r="AE13" s="13"/>
      <c r="AF13" s="13">
        <v>172</v>
      </c>
      <c r="AG13" s="13">
        <v>191</v>
      </c>
      <c r="AH13" s="13">
        <v>166</v>
      </c>
      <c r="AI13" s="13">
        <v>159</v>
      </c>
      <c r="AJ13" s="13"/>
      <c r="AK13" s="13">
        <v>255</v>
      </c>
      <c r="AL13" s="13">
        <v>279</v>
      </c>
      <c r="AM13" s="13">
        <v>210</v>
      </c>
      <c r="AN13" s="13">
        <v>211</v>
      </c>
      <c r="AO13" s="13"/>
      <c r="AP13" s="13"/>
      <c r="AQ13" s="13"/>
      <c r="AR13" s="13"/>
      <c r="AS13" s="13"/>
      <c r="AT13" s="13">
        <v>319</v>
      </c>
      <c r="AU13" s="13">
        <v>477</v>
      </c>
      <c r="AV13" s="13">
        <v>661</v>
      </c>
      <c r="AW13" s="13"/>
      <c r="AX13" s="13">
        <v>698</v>
      </c>
      <c r="AY13" s="13">
        <v>774</v>
      </c>
      <c r="AZ13" s="13">
        <v>891</v>
      </c>
      <c r="BA13" s="13"/>
      <c r="BB13" s="13">
        <v>421</v>
      </c>
      <c r="BC13" s="13">
        <v>663</v>
      </c>
      <c r="BD13" s="13">
        <v>1469</v>
      </c>
      <c r="BE13" s="13"/>
      <c r="BF13" s="13">
        <v>570</v>
      </c>
      <c r="BG13" s="13">
        <v>908</v>
      </c>
      <c r="BH13" s="13">
        <v>1198</v>
      </c>
      <c r="BI13" s="13"/>
      <c r="BJ13" s="13">
        <v>397</v>
      </c>
      <c r="BK13" s="13">
        <v>638</v>
      </c>
      <c r="BL13" s="13">
        <v>910</v>
      </c>
      <c r="BM13" s="13"/>
      <c r="BN13" s="13">
        <v>363</v>
      </c>
      <c r="BO13" s="13">
        <v>529</v>
      </c>
      <c r="BP13" s="13">
        <v>688</v>
      </c>
      <c r="BQ13" s="13"/>
      <c r="BR13" s="13">
        <v>534</v>
      </c>
      <c r="BS13" s="13">
        <v>744</v>
      </c>
      <c r="BT13" s="13">
        <v>955</v>
      </c>
      <c r="BU13" s="13"/>
      <c r="BV13" s="13">
        <v>1541</v>
      </c>
      <c r="BW13" s="34" t="s">
        <v>8</v>
      </c>
      <c r="BY13" s="1"/>
    </row>
    <row r="14" spans="1:77" x14ac:dyDescent="0.3">
      <c r="A14" s="7" t="s">
        <v>112</v>
      </c>
      <c r="B14" s="34">
        <v>1664</v>
      </c>
      <c r="C14" s="34"/>
      <c r="D14" s="34"/>
      <c r="E14" s="34"/>
      <c r="F14" s="13"/>
      <c r="G14" s="34">
        <v>5767</v>
      </c>
      <c r="H14" s="34">
        <v>6615</v>
      </c>
      <c r="I14" s="34">
        <v>5682</v>
      </c>
      <c r="J14" s="34">
        <v>6404</v>
      </c>
      <c r="K14" s="13"/>
      <c r="L14" s="34">
        <v>7765</v>
      </c>
      <c r="M14" s="34">
        <v>3698</v>
      </c>
      <c r="N14" s="34">
        <v>5301</v>
      </c>
      <c r="O14" s="34">
        <v>4421</v>
      </c>
      <c r="P14" s="13"/>
      <c r="Q14" s="34">
        <v>7951</v>
      </c>
      <c r="R14" s="34">
        <v>8835</v>
      </c>
      <c r="S14" s="34">
        <v>6703</v>
      </c>
      <c r="T14" s="34">
        <v>6535</v>
      </c>
      <c r="U14" s="13"/>
      <c r="V14" s="34">
        <v>56</v>
      </c>
      <c r="W14" s="34">
        <v>11075</v>
      </c>
      <c r="X14" s="34">
        <v>10148</v>
      </c>
      <c r="Y14" s="34">
        <v>9270</v>
      </c>
      <c r="Z14" s="13"/>
      <c r="AA14" s="34" t="s">
        <v>8</v>
      </c>
      <c r="AB14" s="34" t="s">
        <v>8</v>
      </c>
      <c r="AC14" s="34" t="s">
        <v>8</v>
      </c>
      <c r="AD14" s="34">
        <v>70</v>
      </c>
      <c r="AE14" s="13"/>
      <c r="AF14" s="34" t="s">
        <v>8</v>
      </c>
      <c r="AG14" s="34" t="s">
        <v>8</v>
      </c>
      <c r="AH14" s="34" t="s">
        <v>8</v>
      </c>
      <c r="AI14" s="34" t="s">
        <v>8</v>
      </c>
      <c r="AJ14" s="13"/>
      <c r="AK14" s="13">
        <v>370</v>
      </c>
      <c r="AL14" s="13">
        <v>227</v>
      </c>
      <c r="AM14" s="34" t="s">
        <v>8</v>
      </c>
      <c r="AN14" s="34" t="s">
        <v>8</v>
      </c>
      <c r="AO14" s="34"/>
      <c r="AP14" s="34"/>
      <c r="AQ14" s="34"/>
      <c r="AR14" s="34"/>
      <c r="AS14" s="13"/>
      <c r="AT14" s="34">
        <v>12382</v>
      </c>
      <c r="AU14" s="34">
        <v>18064</v>
      </c>
      <c r="AV14" s="34">
        <v>24468</v>
      </c>
      <c r="AW14" s="13"/>
      <c r="AX14" s="34">
        <v>11463</v>
      </c>
      <c r="AY14" s="34">
        <v>16764</v>
      </c>
      <c r="AZ14" s="34">
        <v>21185</v>
      </c>
      <c r="BA14" s="13"/>
      <c r="BB14" s="34">
        <v>16786</v>
      </c>
      <c r="BC14" s="34">
        <v>23489</v>
      </c>
      <c r="BD14" s="34">
        <v>30024</v>
      </c>
      <c r="BE14" s="13"/>
      <c r="BF14" s="34">
        <v>11131</v>
      </c>
      <c r="BG14" s="34">
        <v>21279</v>
      </c>
      <c r="BH14" s="34">
        <v>30549</v>
      </c>
      <c r="BI14" s="13"/>
      <c r="BJ14" s="34" t="s">
        <v>8</v>
      </c>
      <c r="BK14" s="34" t="s">
        <v>8</v>
      </c>
      <c r="BL14" s="34">
        <v>70</v>
      </c>
      <c r="BM14" s="13"/>
      <c r="BN14" s="34" t="s">
        <v>8</v>
      </c>
      <c r="BO14" s="34" t="s">
        <v>8</v>
      </c>
      <c r="BP14" s="34" t="s">
        <v>8</v>
      </c>
      <c r="BQ14" s="13"/>
      <c r="BR14" s="13">
        <v>597</v>
      </c>
      <c r="BS14" s="13">
        <v>597</v>
      </c>
      <c r="BT14" s="13">
        <v>597</v>
      </c>
      <c r="BU14" s="13"/>
      <c r="BV14" s="13">
        <v>1304</v>
      </c>
      <c r="BW14" s="13">
        <v>1532</v>
      </c>
      <c r="BY14" s="1"/>
    </row>
    <row r="15" spans="1:77" x14ac:dyDescent="0.3">
      <c r="A15" s="11" t="s">
        <v>104</v>
      </c>
      <c r="B15" s="12">
        <v>238996</v>
      </c>
      <c r="C15" s="12"/>
      <c r="D15" s="12"/>
      <c r="E15" s="12"/>
      <c r="F15" s="37"/>
      <c r="G15" s="12">
        <v>137318</v>
      </c>
      <c r="H15" s="12">
        <v>153849</v>
      </c>
      <c r="I15" s="12">
        <v>163472</v>
      </c>
      <c r="J15" s="12">
        <v>192920</v>
      </c>
      <c r="K15" s="37"/>
      <c r="L15" s="12">
        <v>123835</v>
      </c>
      <c r="M15" s="12">
        <v>49002</v>
      </c>
      <c r="N15" s="12">
        <v>89326</v>
      </c>
      <c r="O15" s="12">
        <v>97477</v>
      </c>
      <c r="P15" s="37"/>
      <c r="Q15" s="12">
        <v>137608</v>
      </c>
      <c r="R15" s="12">
        <v>158781</v>
      </c>
      <c r="S15" s="12">
        <v>138245</v>
      </c>
      <c r="T15" s="12">
        <v>144396</v>
      </c>
      <c r="U15" s="37"/>
      <c r="V15" s="12">
        <v>111035</v>
      </c>
      <c r="W15" s="12">
        <v>145678</v>
      </c>
      <c r="X15" s="12">
        <v>152183</v>
      </c>
      <c r="Y15" s="12">
        <v>136594</v>
      </c>
      <c r="Z15" s="37"/>
      <c r="AA15" s="12">
        <v>54513</v>
      </c>
      <c r="AB15" s="12">
        <v>64082</v>
      </c>
      <c r="AC15" s="12">
        <v>68358</v>
      </c>
      <c r="AD15" s="12">
        <v>92209</v>
      </c>
      <c r="AE15" s="37"/>
      <c r="AF15" s="12">
        <v>23169</v>
      </c>
      <c r="AG15" s="12">
        <v>34303</v>
      </c>
      <c r="AH15" s="12">
        <v>38382</v>
      </c>
      <c r="AI15" s="12">
        <v>49338</v>
      </c>
      <c r="AJ15" s="37"/>
      <c r="AK15" s="12">
        <v>40793</v>
      </c>
      <c r="AL15" s="12">
        <v>50207</v>
      </c>
      <c r="AM15" s="12">
        <v>38568</v>
      </c>
      <c r="AN15" s="12">
        <v>33061</v>
      </c>
      <c r="AO15" s="12"/>
      <c r="AP15" s="12"/>
      <c r="AQ15" s="12"/>
      <c r="AR15" s="12"/>
      <c r="AS15" s="37"/>
      <c r="AT15" s="12">
        <v>291167</v>
      </c>
      <c r="AU15" s="12">
        <v>454639</v>
      </c>
      <c r="AV15" s="12">
        <v>647559</v>
      </c>
      <c r="AW15" s="37"/>
      <c r="AX15" s="12">
        <v>172837</v>
      </c>
      <c r="AY15" s="12">
        <v>262163</v>
      </c>
      <c r="AZ15" s="12">
        <v>359640</v>
      </c>
      <c r="BA15" s="37"/>
      <c r="BB15" s="12">
        <v>296389</v>
      </c>
      <c r="BC15" s="12">
        <v>434634</v>
      </c>
      <c r="BD15" s="12">
        <v>579030</v>
      </c>
      <c r="BE15" s="37"/>
      <c r="BF15" s="12">
        <v>256713</v>
      </c>
      <c r="BG15" s="12">
        <v>408896</v>
      </c>
      <c r="BH15" s="12">
        <v>545490</v>
      </c>
      <c r="BI15" s="37"/>
      <c r="BJ15" s="12">
        <v>118595</v>
      </c>
      <c r="BK15" s="12">
        <v>186953</v>
      </c>
      <c r="BL15" s="12">
        <v>279162</v>
      </c>
      <c r="BM15" s="37"/>
      <c r="BN15" s="12">
        <v>57472</v>
      </c>
      <c r="BO15" s="12">
        <v>95854</v>
      </c>
      <c r="BP15" s="12">
        <v>145192</v>
      </c>
      <c r="BQ15" s="37"/>
      <c r="BR15" s="12">
        <v>91000</v>
      </c>
      <c r="BS15" s="12">
        <v>129568</v>
      </c>
      <c r="BT15" s="12">
        <v>162629</v>
      </c>
      <c r="BU15" s="13"/>
      <c r="BV15" s="12">
        <v>367102</v>
      </c>
      <c r="BW15" s="12">
        <v>315435</v>
      </c>
      <c r="BY15" s="1"/>
    </row>
    <row r="16" spans="1:77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37"/>
      <c r="AF16" s="12"/>
      <c r="AG16" s="12"/>
      <c r="AH16" s="12"/>
      <c r="AI16" s="12"/>
      <c r="AJ16" s="37"/>
      <c r="AK16" s="12"/>
      <c r="AL16" s="12"/>
      <c r="AM16" s="12"/>
      <c r="AN16" s="12"/>
      <c r="AO16" s="12"/>
      <c r="AP16" s="12"/>
      <c r="AQ16" s="12"/>
      <c r="AR16" s="12"/>
      <c r="AS16" s="37"/>
      <c r="AT16" s="12"/>
      <c r="AU16" s="12"/>
      <c r="AV16" s="12"/>
      <c r="AW16" s="37"/>
      <c r="AX16" s="12"/>
      <c r="AY16" s="12"/>
      <c r="AZ16" s="12"/>
      <c r="BA16" s="37"/>
      <c r="BB16" s="12"/>
      <c r="BC16" s="12"/>
      <c r="BD16" s="12"/>
      <c r="BE16" s="37"/>
      <c r="BF16" s="12"/>
      <c r="BG16" s="12"/>
      <c r="BH16" s="12"/>
      <c r="BI16" s="37"/>
      <c r="BJ16" s="12"/>
      <c r="BK16" s="12"/>
      <c r="BL16" s="12"/>
      <c r="BM16" s="37"/>
      <c r="BN16" s="12"/>
      <c r="BO16" s="12"/>
      <c r="BP16" s="12"/>
      <c r="BQ16" s="37"/>
      <c r="BR16" s="12"/>
      <c r="BS16" s="12"/>
      <c r="BT16" s="12"/>
      <c r="BU16" s="13"/>
      <c r="BV16" s="12"/>
      <c r="BW16" s="12"/>
      <c r="BY16" s="1"/>
    </row>
    <row r="17" spans="1:77" x14ac:dyDescent="0.3">
      <c r="A17" s="26" t="s">
        <v>134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37"/>
      <c r="AF17" s="12"/>
      <c r="AG17" s="12"/>
      <c r="AH17" s="12"/>
      <c r="AI17" s="12"/>
      <c r="AJ17" s="37"/>
      <c r="AK17" s="12"/>
      <c r="AL17" s="12"/>
      <c r="AM17" s="12"/>
      <c r="AN17" s="12"/>
      <c r="AO17" s="12"/>
      <c r="AP17" s="12"/>
      <c r="AQ17" s="12"/>
      <c r="AR17" s="12"/>
      <c r="AS17" s="37"/>
      <c r="AT17" s="12"/>
      <c r="AU17" s="12"/>
      <c r="AV17" s="12"/>
      <c r="AW17" s="37"/>
      <c r="AX17" s="12"/>
      <c r="AY17" s="12"/>
      <c r="AZ17" s="12"/>
      <c r="BA17" s="37"/>
      <c r="BB17" s="12"/>
      <c r="BC17" s="12"/>
      <c r="BD17" s="12"/>
      <c r="BE17" s="37"/>
      <c r="BF17" s="12"/>
      <c r="BG17" s="12"/>
      <c r="BH17" s="12"/>
      <c r="BI17" s="37"/>
      <c r="BJ17" s="12"/>
      <c r="BK17" s="12"/>
      <c r="BL17" s="12"/>
      <c r="BM17" s="37"/>
      <c r="BN17" s="12"/>
      <c r="BO17" s="12"/>
      <c r="BP17" s="12"/>
      <c r="BQ17" s="37"/>
      <c r="BR17" s="12"/>
      <c r="BS17" s="12"/>
      <c r="BT17" s="12"/>
      <c r="BU17" s="13"/>
      <c r="BV17" s="12"/>
      <c r="BW17" s="12"/>
      <c r="BY17" s="1"/>
    </row>
    <row r="18" spans="1:77" x14ac:dyDescent="0.3">
      <c r="A18" s="7" t="s">
        <v>105</v>
      </c>
      <c r="B18" s="34">
        <v>519</v>
      </c>
      <c r="C18" s="34"/>
      <c r="D18" s="34"/>
      <c r="E18" s="34"/>
      <c r="F18" s="13"/>
      <c r="G18" s="34">
        <v>504</v>
      </c>
      <c r="H18" s="34">
        <v>563</v>
      </c>
      <c r="I18" s="34">
        <v>545</v>
      </c>
      <c r="J18" s="34">
        <v>523</v>
      </c>
      <c r="K18" s="13"/>
      <c r="L18" s="34">
        <v>600</v>
      </c>
      <c r="M18" s="34">
        <v>430</v>
      </c>
      <c r="N18" s="34">
        <v>524</v>
      </c>
      <c r="O18" s="34">
        <v>591</v>
      </c>
      <c r="P18" s="13"/>
      <c r="Q18" s="34">
        <v>433</v>
      </c>
      <c r="R18" s="34">
        <v>491</v>
      </c>
      <c r="S18" s="34">
        <v>509</v>
      </c>
      <c r="T18" s="34">
        <v>498</v>
      </c>
      <c r="U18" s="13"/>
      <c r="V18" s="34">
        <v>306</v>
      </c>
      <c r="W18" s="34">
        <v>359</v>
      </c>
      <c r="X18" s="34">
        <v>400</v>
      </c>
      <c r="Y18" s="34">
        <v>464</v>
      </c>
      <c r="Z18" s="13"/>
      <c r="AA18" s="34">
        <v>154</v>
      </c>
      <c r="AB18" s="13">
        <v>169</v>
      </c>
      <c r="AC18" s="13">
        <v>185</v>
      </c>
      <c r="AD18" s="13">
        <v>259</v>
      </c>
      <c r="AE18" s="13"/>
      <c r="AF18" s="34" t="s">
        <v>8</v>
      </c>
      <c r="AG18" s="34" t="s">
        <v>8</v>
      </c>
      <c r="AH18" s="13">
        <v>320</v>
      </c>
      <c r="AI18" s="13">
        <v>178</v>
      </c>
      <c r="AJ18" s="13"/>
      <c r="AK18" s="34" t="s">
        <v>8</v>
      </c>
      <c r="AL18" s="34" t="s">
        <v>8</v>
      </c>
      <c r="AM18" s="34" t="s">
        <v>8</v>
      </c>
      <c r="AN18" s="34" t="s">
        <v>8</v>
      </c>
      <c r="AO18" s="34"/>
      <c r="AP18" s="34"/>
      <c r="AQ18" s="34"/>
      <c r="AR18" s="13"/>
      <c r="AS18" s="13"/>
      <c r="AT18" s="34">
        <v>1067</v>
      </c>
      <c r="AU18" s="34">
        <v>1612</v>
      </c>
      <c r="AV18" s="13">
        <v>2135</v>
      </c>
      <c r="AW18" s="13"/>
      <c r="AX18" s="34">
        <v>1030</v>
      </c>
      <c r="AY18" s="13">
        <v>1554</v>
      </c>
      <c r="AZ18" s="13">
        <v>2145</v>
      </c>
      <c r="BA18" s="13"/>
      <c r="BB18" s="34">
        <v>924</v>
      </c>
      <c r="BC18" s="13">
        <v>1433</v>
      </c>
      <c r="BD18" s="13">
        <v>1931</v>
      </c>
      <c r="BE18" s="13"/>
      <c r="BF18" s="34">
        <v>665</v>
      </c>
      <c r="BG18" s="13">
        <v>1065</v>
      </c>
      <c r="BH18" s="13">
        <v>1529</v>
      </c>
      <c r="BI18" s="13"/>
      <c r="BJ18" s="34">
        <v>323</v>
      </c>
      <c r="BK18" s="13">
        <v>508</v>
      </c>
      <c r="BL18" s="13">
        <v>767</v>
      </c>
      <c r="BM18" s="13"/>
      <c r="BN18" s="34" t="s">
        <v>8</v>
      </c>
      <c r="BO18" s="13">
        <v>320</v>
      </c>
      <c r="BP18" s="13">
        <v>498</v>
      </c>
      <c r="BQ18" s="13"/>
      <c r="BR18" s="34" t="s">
        <v>8</v>
      </c>
      <c r="BS18" s="34" t="s">
        <v>8</v>
      </c>
      <c r="BT18" s="34" t="s">
        <v>8</v>
      </c>
      <c r="BU18" s="13"/>
      <c r="BV18" s="13">
        <v>31</v>
      </c>
      <c r="BW18" s="34" t="s">
        <v>8</v>
      </c>
      <c r="BY18" s="1"/>
    </row>
    <row r="19" spans="1:77" x14ac:dyDescent="0.3">
      <c r="A19" s="7" t="s">
        <v>106</v>
      </c>
      <c r="B19" s="13">
        <v>3597</v>
      </c>
      <c r="C19" s="13"/>
      <c r="D19" s="13"/>
      <c r="E19" s="13"/>
      <c r="F19" s="13"/>
      <c r="G19" s="13">
        <v>3205</v>
      </c>
      <c r="H19" s="13">
        <v>4456</v>
      </c>
      <c r="I19" s="13">
        <v>4057</v>
      </c>
      <c r="J19" s="13">
        <v>3456</v>
      </c>
      <c r="K19" s="13"/>
      <c r="L19" s="13">
        <v>4890</v>
      </c>
      <c r="M19" s="13">
        <v>4057</v>
      </c>
      <c r="N19" s="13">
        <v>4178</v>
      </c>
      <c r="O19" s="13">
        <v>3476</v>
      </c>
      <c r="P19" s="13"/>
      <c r="Q19" s="13">
        <v>5456</v>
      </c>
      <c r="R19" s="13">
        <v>5150</v>
      </c>
      <c r="S19" s="13">
        <v>5817</v>
      </c>
      <c r="T19" s="13">
        <v>5362</v>
      </c>
      <c r="U19" s="13"/>
      <c r="V19" s="13">
        <v>4789</v>
      </c>
      <c r="W19" s="13">
        <v>4413</v>
      </c>
      <c r="X19" s="13">
        <v>4978</v>
      </c>
      <c r="Y19" s="13">
        <v>5777</v>
      </c>
      <c r="Z19" s="13"/>
      <c r="AA19" s="13">
        <v>4840</v>
      </c>
      <c r="AB19" s="13">
        <v>3448</v>
      </c>
      <c r="AC19" s="13">
        <v>4154</v>
      </c>
      <c r="AD19" s="13">
        <v>4423</v>
      </c>
      <c r="AE19" s="13"/>
      <c r="AF19" s="13">
        <v>5242</v>
      </c>
      <c r="AG19" s="13">
        <v>4319</v>
      </c>
      <c r="AH19" s="13">
        <v>4207</v>
      </c>
      <c r="AI19" s="13">
        <v>4181</v>
      </c>
      <c r="AJ19" s="13"/>
      <c r="AK19" s="13">
        <v>4478</v>
      </c>
      <c r="AL19" s="13">
        <v>3225</v>
      </c>
      <c r="AM19" s="13">
        <v>2901</v>
      </c>
      <c r="AN19" s="13">
        <v>5024</v>
      </c>
      <c r="AO19" s="13"/>
      <c r="AP19" s="13"/>
      <c r="AQ19" s="13"/>
      <c r="AR19" s="13"/>
      <c r="AS19" s="13"/>
      <c r="AT19" s="13">
        <v>7661</v>
      </c>
      <c r="AU19" s="13">
        <v>11718</v>
      </c>
      <c r="AV19" s="13">
        <v>15174</v>
      </c>
      <c r="AW19" s="13"/>
      <c r="AX19" s="13">
        <v>8947</v>
      </c>
      <c r="AY19" s="13">
        <v>13125</v>
      </c>
      <c r="AZ19" s="13">
        <v>16601</v>
      </c>
      <c r="BA19" s="13"/>
      <c r="BB19" s="13">
        <v>10606</v>
      </c>
      <c r="BC19" s="13">
        <v>16423</v>
      </c>
      <c r="BD19" s="13">
        <v>21785</v>
      </c>
      <c r="BE19" s="13"/>
      <c r="BF19" s="13">
        <v>9202</v>
      </c>
      <c r="BG19" s="13">
        <v>14180</v>
      </c>
      <c r="BH19" s="13">
        <v>19957</v>
      </c>
      <c r="BI19" s="13"/>
      <c r="BJ19" s="13">
        <v>8288</v>
      </c>
      <c r="BK19" s="13">
        <v>12442</v>
      </c>
      <c r="BL19" s="13">
        <v>16865</v>
      </c>
      <c r="BM19" s="13"/>
      <c r="BN19" s="13">
        <v>9561</v>
      </c>
      <c r="BO19" s="13">
        <v>13768</v>
      </c>
      <c r="BP19" s="13">
        <v>17949</v>
      </c>
      <c r="BQ19" s="13"/>
      <c r="BR19" s="13">
        <v>7703</v>
      </c>
      <c r="BS19" s="13">
        <v>10604</v>
      </c>
      <c r="BT19" s="13">
        <v>15628</v>
      </c>
      <c r="BU19" s="13"/>
      <c r="BV19" s="13">
        <v>27517</v>
      </c>
      <c r="BW19" s="13">
        <v>22912</v>
      </c>
      <c r="BY19" s="1"/>
    </row>
    <row r="20" spans="1:77" x14ac:dyDescent="0.3">
      <c r="A20" s="7" t="s">
        <v>107</v>
      </c>
      <c r="B20" s="13">
        <v>5741</v>
      </c>
      <c r="C20" s="13"/>
      <c r="D20" s="13"/>
      <c r="E20" s="13"/>
      <c r="F20" s="13"/>
      <c r="G20" s="13">
        <v>4722</v>
      </c>
      <c r="H20" s="13">
        <v>5577</v>
      </c>
      <c r="I20" s="13">
        <v>4626</v>
      </c>
      <c r="J20" s="13">
        <v>4523</v>
      </c>
      <c r="K20" s="13"/>
      <c r="L20" s="13">
        <v>2772</v>
      </c>
      <c r="M20" s="13">
        <v>1353</v>
      </c>
      <c r="N20" s="13">
        <v>3295</v>
      </c>
      <c r="O20" s="13">
        <v>4472</v>
      </c>
      <c r="P20" s="13"/>
      <c r="Q20" s="13">
        <v>5263</v>
      </c>
      <c r="R20" s="13">
        <v>3950</v>
      </c>
      <c r="S20" s="13">
        <v>5657</v>
      </c>
      <c r="T20" s="13">
        <v>6710</v>
      </c>
      <c r="U20" s="13"/>
      <c r="V20" s="13">
        <v>7672</v>
      </c>
      <c r="W20" s="13">
        <v>7030</v>
      </c>
      <c r="X20" s="13">
        <v>7227</v>
      </c>
      <c r="Y20" s="13">
        <v>6926</v>
      </c>
      <c r="Z20" s="13"/>
      <c r="AA20" s="13">
        <v>7201</v>
      </c>
      <c r="AB20" s="13">
        <v>7528</v>
      </c>
      <c r="AC20" s="13">
        <v>9212</v>
      </c>
      <c r="AD20" s="13">
        <v>9387</v>
      </c>
      <c r="AE20" s="13"/>
      <c r="AF20" s="13">
        <v>8153</v>
      </c>
      <c r="AG20" s="13">
        <v>7302</v>
      </c>
      <c r="AH20" s="13">
        <v>6949</v>
      </c>
      <c r="AI20" s="13">
        <v>6627</v>
      </c>
      <c r="AJ20" s="13"/>
      <c r="AK20" s="13">
        <v>9160</v>
      </c>
      <c r="AL20" s="13">
        <v>8607</v>
      </c>
      <c r="AM20" s="13">
        <v>6351</v>
      </c>
      <c r="AN20" s="13">
        <v>7315</v>
      </c>
      <c r="AO20" s="13"/>
      <c r="AP20" s="13"/>
      <c r="AQ20" s="13"/>
      <c r="AR20" s="13"/>
      <c r="AS20" s="13"/>
      <c r="AT20" s="13">
        <v>10299</v>
      </c>
      <c r="AU20" s="13">
        <v>14925</v>
      </c>
      <c r="AV20" s="13">
        <v>19448</v>
      </c>
      <c r="AW20" s="13"/>
      <c r="AX20" s="13">
        <v>4125</v>
      </c>
      <c r="AY20" s="13">
        <v>7420</v>
      </c>
      <c r="AZ20" s="13">
        <v>11892</v>
      </c>
      <c r="BA20" s="13"/>
      <c r="BB20" s="13">
        <v>9213</v>
      </c>
      <c r="BC20" s="13">
        <v>14870</v>
      </c>
      <c r="BD20" s="13">
        <v>21580</v>
      </c>
      <c r="BE20" s="13"/>
      <c r="BF20" s="13">
        <v>14702</v>
      </c>
      <c r="BG20" s="13">
        <v>21929</v>
      </c>
      <c r="BH20" s="13">
        <v>28855</v>
      </c>
      <c r="BI20" s="13"/>
      <c r="BJ20" s="13">
        <v>14729</v>
      </c>
      <c r="BK20" s="13">
        <v>23941</v>
      </c>
      <c r="BL20" s="13">
        <v>33328</v>
      </c>
      <c r="BM20" s="13"/>
      <c r="BN20" s="13">
        <v>15455</v>
      </c>
      <c r="BO20" s="13">
        <v>22404</v>
      </c>
      <c r="BP20" s="13">
        <v>29031</v>
      </c>
      <c r="BQ20" s="13"/>
      <c r="BR20" s="13">
        <v>17767</v>
      </c>
      <c r="BS20" s="13">
        <v>24118</v>
      </c>
      <c r="BT20" s="13">
        <v>31433</v>
      </c>
      <c r="BU20" s="13"/>
      <c r="BV20" s="13">
        <v>34080</v>
      </c>
      <c r="BW20" s="34" t="s">
        <v>8</v>
      </c>
      <c r="BY20" s="1"/>
    </row>
    <row r="21" spans="1:77" x14ac:dyDescent="0.3">
      <c r="A21" s="7" t="s">
        <v>112</v>
      </c>
      <c r="B21" s="34">
        <v>298</v>
      </c>
      <c r="C21" s="34"/>
      <c r="D21" s="34"/>
      <c r="E21" s="34"/>
      <c r="F21" s="13"/>
      <c r="G21" s="34">
        <v>846</v>
      </c>
      <c r="H21" s="34">
        <v>1153</v>
      </c>
      <c r="I21" s="34">
        <v>1272</v>
      </c>
      <c r="J21" s="34">
        <v>956</v>
      </c>
      <c r="K21" s="13"/>
      <c r="L21" s="34">
        <v>1142</v>
      </c>
      <c r="M21" s="34">
        <v>808</v>
      </c>
      <c r="N21" s="34">
        <v>824</v>
      </c>
      <c r="O21" s="34">
        <v>640</v>
      </c>
      <c r="P21" s="13"/>
      <c r="Q21" s="34">
        <v>1379</v>
      </c>
      <c r="R21" s="34">
        <v>1138</v>
      </c>
      <c r="S21" s="34">
        <v>974</v>
      </c>
      <c r="T21" s="34">
        <v>1090</v>
      </c>
      <c r="U21" s="13"/>
      <c r="V21" s="34">
        <v>76</v>
      </c>
      <c r="W21" s="34">
        <v>1850</v>
      </c>
      <c r="X21" s="34">
        <v>1998</v>
      </c>
      <c r="Y21" s="34">
        <v>1406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I21" s="34" t="s">
        <v>8</v>
      </c>
      <c r="AJ21" s="13"/>
      <c r="AK21" s="34" t="s">
        <v>8</v>
      </c>
      <c r="AL21" s="34" t="s">
        <v>8</v>
      </c>
      <c r="AM21" s="34" t="s">
        <v>8</v>
      </c>
      <c r="AN21" s="34" t="s">
        <v>8</v>
      </c>
      <c r="AO21" s="34"/>
      <c r="AP21" s="34"/>
      <c r="AQ21" s="34"/>
      <c r="AR21" s="34"/>
      <c r="AS21" s="13"/>
      <c r="AT21" s="34">
        <v>1999</v>
      </c>
      <c r="AU21" s="34">
        <v>3271</v>
      </c>
      <c r="AV21" s="34">
        <v>4227</v>
      </c>
      <c r="AW21" s="13"/>
      <c r="AX21" s="34">
        <v>1950</v>
      </c>
      <c r="AY21" s="34">
        <v>2774</v>
      </c>
      <c r="AZ21" s="34">
        <v>3414</v>
      </c>
      <c r="BA21" s="13"/>
      <c r="BB21" s="34">
        <v>2517</v>
      </c>
      <c r="BC21" s="34">
        <v>3491</v>
      </c>
      <c r="BD21" s="34">
        <v>4581</v>
      </c>
      <c r="BE21" s="13"/>
      <c r="BF21" s="34">
        <v>1926</v>
      </c>
      <c r="BG21" s="34">
        <v>3924</v>
      </c>
      <c r="BH21" s="34">
        <v>5330</v>
      </c>
      <c r="BI21" s="13"/>
      <c r="BJ21" s="34" t="s">
        <v>8</v>
      </c>
      <c r="BK21" s="34" t="s">
        <v>8</v>
      </c>
      <c r="BL21" s="34" t="s">
        <v>8</v>
      </c>
      <c r="BM21" s="13"/>
      <c r="BN21" s="34" t="s">
        <v>8</v>
      </c>
      <c r="BO21" s="34" t="s">
        <v>8</v>
      </c>
      <c r="BP21" s="34" t="s">
        <v>8</v>
      </c>
      <c r="BQ21" s="13"/>
      <c r="BR21" s="34" t="s">
        <v>8</v>
      </c>
      <c r="BS21" s="34" t="s">
        <v>8</v>
      </c>
      <c r="BT21" s="34" t="s">
        <v>8</v>
      </c>
      <c r="BU21" s="13"/>
      <c r="BV21" s="13">
        <v>4</v>
      </c>
      <c r="BW21" s="13">
        <v>6</v>
      </c>
      <c r="BY21" s="1"/>
    </row>
    <row r="22" spans="1:77" x14ac:dyDescent="0.3">
      <c r="A22" s="11" t="s">
        <v>108</v>
      </c>
      <c r="B22" s="12">
        <v>10155</v>
      </c>
      <c r="C22" s="12"/>
      <c r="D22" s="12"/>
      <c r="E22" s="12"/>
      <c r="F22" s="13"/>
      <c r="G22" s="12">
        <v>9277</v>
      </c>
      <c r="H22" s="12">
        <v>11749</v>
      </c>
      <c r="I22" s="12">
        <v>10500</v>
      </c>
      <c r="J22" s="12">
        <v>9458</v>
      </c>
      <c r="K22" s="13"/>
      <c r="L22" s="12">
        <v>9404</v>
      </c>
      <c r="M22" s="12">
        <v>6648</v>
      </c>
      <c r="N22" s="12">
        <v>8821</v>
      </c>
      <c r="O22" s="12">
        <v>9179</v>
      </c>
      <c r="P22" s="13"/>
      <c r="Q22" s="12">
        <v>12531</v>
      </c>
      <c r="R22" s="12">
        <v>10729</v>
      </c>
      <c r="S22" s="12">
        <v>12957</v>
      </c>
      <c r="T22" s="12">
        <v>13660</v>
      </c>
      <c r="U22" s="13"/>
      <c r="V22" s="12">
        <v>12843</v>
      </c>
      <c r="W22" s="12">
        <v>13652</v>
      </c>
      <c r="X22" s="12">
        <v>14603</v>
      </c>
      <c r="Y22" s="12">
        <v>14573</v>
      </c>
      <c r="Z22" s="13"/>
      <c r="AA22" s="12">
        <v>12195</v>
      </c>
      <c r="AB22" s="12">
        <v>11145</v>
      </c>
      <c r="AC22" s="12">
        <v>13551</v>
      </c>
      <c r="AD22" s="12">
        <v>14069</v>
      </c>
      <c r="AE22" s="13"/>
      <c r="AF22" s="12">
        <v>13395</v>
      </c>
      <c r="AG22" s="12">
        <v>11621</v>
      </c>
      <c r="AH22" s="12">
        <v>11476</v>
      </c>
      <c r="AI22" s="12">
        <v>10986</v>
      </c>
      <c r="AJ22" s="13"/>
      <c r="AK22" s="12">
        <v>13638</v>
      </c>
      <c r="AL22" s="12">
        <v>11832</v>
      </c>
      <c r="AM22" s="12">
        <v>9252</v>
      </c>
      <c r="AN22" s="12">
        <v>12339</v>
      </c>
      <c r="AO22" s="12"/>
      <c r="AP22" s="12"/>
      <c r="AQ22" s="12"/>
      <c r="AR22" s="12"/>
      <c r="AS22" s="13"/>
      <c r="AT22" s="12">
        <v>21026</v>
      </c>
      <c r="AU22" s="12">
        <v>31526</v>
      </c>
      <c r="AV22" s="12">
        <v>40984</v>
      </c>
      <c r="AW22" s="13"/>
      <c r="AX22" s="12">
        <v>16052</v>
      </c>
      <c r="AY22" s="12">
        <v>24873</v>
      </c>
      <c r="AZ22" s="12">
        <v>34052</v>
      </c>
      <c r="BA22" s="13"/>
      <c r="BB22" s="12">
        <v>23260</v>
      </c>
      <c r="BC22" s="12">
        <v>36217</v>
      </c>
      <c r="BD22" s="12">
        <v>49877</v>
      </c>
      <c r="BE22" s="13"/>
      <c r="BF22" s="12">
        <v>26495</v>
      </c>
      <c r="BG22" s="12">
        <v>41098</v>
      </c>
      <c r="BH22" s="12">
        <v>55671</v>
      </c>
      <c r="BI22" s="13"/>
      <c r="BJ22" s="12">
        <v>23340</v>
      </c>
      <c r="BK22" s="12">
        <v>36891</v>
      </c>
      <c r="BL22" s="12">
        <v>50960</v>
      </c>
      <c r="BM22" s="13"/>
      <c r="BN22" s="12">
        <v>25016</v>
      </c>
      <c r="BO22" s="12">
        <v>36492</v>
      </c>
      <c r="BP22" s="12">
        <v>47478</v>
      </c>
      <c r="BQ22" s="13"/>
      <c r="BR22" s="12">
        <v>25470</v>
      </c>
      <c r="BS22" s="12">
        <v>34722</v>
      </c>
      <c r="BT22" s="12">
        <v>47061</v>
      </c>
      <c r="BU22" s="13"/>
      <c r="BV22" s="12">
        <v>61632</v>
      </c>
      <c r="BW22" s="12">
        <v>22918</v>
      </c>
      <c r="BY22" s="1"/>
    </row>
    <row r="23" spans="1:77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12"/>
      <c r="R23" s="12"/>
      <c r="S23" s="12"/>
      <c r="T23" s="12"/>
      <c r="U23" s="37"/>
      <c r="V23" s="12"/>
      <c r="W23" s="12"/>
      <c r="X23" s="12"/>
      <c r="Y23" s="12"/>
      <c r="Z23" s="37"/>
      <c r="AA23" s="38"/>
      <c r="AB23" s="38"/>
      <c r="AC23" s="38"/>
      <c r="AD23" s="38"/>
      <c r="AE23" s="37"/>
      <c r="AF23" s="38"/>
      <c r="AG23" s="38"/>
      <c r="AH23" s="38"/>
      <c r="AI23" s="38"/>
      <c r="AJ23" s="37"/>
      <c r="AK23" s="38"/>
      <c r="AL23" s="38"/>
      <c r="AM23" s="38"/>
      <c r="AN23" s="38"/>
      <c r="AO23" s="38"/>
      <c r="AP23" s="38"/>
      <c r="AQ23" s="38"/>
      <c r="AR23" s="38"/>
      <c r="AS23" s="37"/>
      <c r="AT23" s="38"/>
      <c r="AU23" s="38"/>
      <c r="AV23" s="38"/>
      <c r="AW23" s="37"/>
      <c r="AX23" s="38"/>
      <c r="AY23" s="12"/>
      <c r="AZ23" s="38"/>
      <c r="BA23" s="37"/>
      <c r="BB23" s="38"/>
      <c r="BC23" s="12"/>
      <c r="BD23" s="38"/>
      <c r="BE23" s="37"/>
      <c r="BF23" s="38"/>
      <c r="BG23" s="12"/>
      <c r="BH23" s="38"/>
      <c r="BI23" s="37"/>
      <c r="BJ23" s="38"/>
      <c r="BK23" s="12"/>
      <c r="BL23" s="38"/>
      <c r="BM23" s="37"/>
      <c r="BN23" s="38"/>
      <c r="BO23" s="38"/>
      <c r="BP23" s="38"/>
      <c r="BQ23" s="37"/>
      <c r="BR23" s="38"/>
      <c r="BS23" s="38"/>
      <c r="BT23" s="38"/>
      <c r="BU23" s="13"/>
      <c r="BV23" s="38"/>
      <c r="BW23" s="13"/>
      <c r="BY23" s="1"/>
    </row>
    <row r="24" spans="1:77" ht="15" thickBot="1" x14ac:dyDescent="0.35">
      <c r="A24" s="11" t="s">
        <v>124</v>
      </c>
      <c r="B24" s="24">
        <v>249151</v>
      </c>
      <c r="C24" s="24"/>
      <c r="D24" s="24"/>
      <c r="E24" s="24"/>
      <c r="F24" s="12"/>
      <c r="G24" s="24">
        <v>146595</v>
      </c>
      <c r="H24" s="24">
        <v>165598</v>
      </c>
      <c r="I24" s="24">
        <v>173972</v>
      </c>
      <c r="J24" s="24">
        <v>202378</v>
      </c>
      <c r="K24" s="12"/>
      <c r="L24" s="24">
        <v>133239</v>
      </c>
      <c r="M24" s="24">
        <v>55650</v>
      </c>
      <c r="N24" s="24">
        <v>98147</v>
      </c>
      <c r="O24" s="24">
        <v>106656</v>
      </c>
      <c r="P24" s="12"/>
      <c r="Q24" s="24">
        <v>150139</v>
      </c>
      <c r="R24" s="24">
        <v>169510</v>
      </c>
      <c r="S24" s="24">
        <v>151202</v>
      </c>
      <c r="T24" s="24">
        <v>158056</v>
      </c>
      <c r="U24" s="12"/>
      <c r="V24" s="24">
        <v>123878</v>
      </c>
      <c r="W24" s="24">
        <v>159330</v>
      </c>
      <c r="X24" s="24">
        <v>166786</v>
      </c>
      <c r="Y24" s="24">
        <v>151167</v>
      </c>
      <c r="Z24" s="12"/>
      <c r="AA24" s="24">
        <v>66708</v>
      </c>
      <c r="AB24" s="24">
        <v>75227</v>
      </c>
      <c r="AC24" s="24">
        <v>81909</v>
      </c>
      <c r="AD24" s="24">
        <v>106278</v>
      </c>
      <c r="AE24" s="12"/>
      <c r="AF24" s="24">
        <v>36564</v>
      </c>
      <c r="AG24" s="24">
        <v>45924</v>
      </c>
      <c r="AH24" s="24">
        <v>49858</v>
      </c>
      <c r="AI24" s="24">
        <v>60324</v>
      </c>
      <c r="AJ24" s="12"/>
      <c r="AK24" s="24">
        <v>54431</v>
      </c>
      <c r="AL24" s="24">
        <v>62039</v>
      </c>
      <c r="AM24" s="24">
        <v>47820</v>
      </c>
      <c r="AN24" s="24">
        <v>45400</v>
      </c>
      <c r="AO24" s="14"/>
      <c r="AP24" s="24"/>
      <c r="AQ24" s="24"/>
      <c r="AR24" s="24"/>
      <c r="AS24" s="12"/>
      <c r="AT24" s="24">
        <v>312193</v>
      </c>
      <c r="AU24" s="24">
        <v>486165</v>
      </c>
      <c r="AV24" s="24">
        <v>688543</v>
      </c>
      <c r="AW24" s="12"/>
      <c r="AX24" s="24">
        <v>188889</v>
      </c>
      <c r="AY24" s="24">
        <v>287036</v>
      </c>
      <c r="AZ24" s="24">
        <v>393692</v>
      </c>
      <c r="BA24" s="12"/>
      <c r="BB24" s="24">
        <v>319649</v>
      </c>
      <c r="BC24" s="24">
        <v>470851</v>
      </c>
      <c r="BD24" s="24">
        <v>628907</v>
      </c>
      <c r="BE24" s="12"/>
      <c r="BF24" s="24">
        <v>283208</v>
      </c>
      <c r="BG24" s="24">
        <v>449994</v>
      </c>
      <c r="BH24" s="24">
        <v>601161</v>
      </c>
      <c r="BI24" s="12"/>
      <c r="BJ24" s="24">
        <v>141935</v>
      </c>
      <c r="BK24" s="24">
        <v>223844</v>
      </c>
      <c r="BL24" s="24">
        <v>330122</v>
      </c>
      <c r="BM24" s="12"/>
      <c r="BN24" s="24">
        <v>82488</v>
      </c>
      <c r="BO24" s="24">
        <v>132346</v>
      </c>
      <c r="BP24" s="24">
        <v>192670</v>
      </c>
      <c r="BQ24" s="12"/>
      <c r="BR24" s="24">
        <v>116470</v>
      </c>
      <c r="BS24" s="24">
        <v>164290</v>
      </c>
      <c r="BT24" s="24">
        <v>209690</v>
      </c>
      <c r="BU24" s="13"/>
      <c r="BV24" s="24">
        <v>428734</v>
      </c>
      <c r="BW24" s="24">
        <v>338353</v>
      </c>
      <c r="BY24" s="1"/>
    </row>
    <row r="25" spans="1:77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3"/>
      <c r="BV25" s="12"/>
      <c r="BW25" s="13"/>
      <c r="BY25" s="1"/>
    </row>
    <row r="26" spans="1:77" x14ac:dyDescent="0.3">
      <c r="A26" s="26" t="s">
        <v>125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2"/>
      <c r="BW26" s="13"/>
      <c r="BY26" s="1"/>
    </row>
    <row r="27" spans="1:77" x14ac:dyDescent="0.3">
      <c r="A27" s="7" t="s">
        <v>105</v>
      </c>
      <c r="B27" s="13">
        <v>-73364</v>
      </c>
      <c r="C27" s="13"/>
      <c r="D27" s="13"/>
      <c r="E27" s="13"/>
      <c r="F27" s="13"/>
      <c r="G27" s="13">
        <v>-35723</v>
      </c>
      <c r="H27" s="13">
        <v>-43857</v>
      </c>
      <c r="I27" s="13">
        <v>-41185</v>
      </c>
      <c r="J27" s="13">
        <v>-57619</v>
      </c>
      <c r="K27" s="13"/>
      <c r="L27" s="13">
        <v>-29263</v>
      </c>
      <c r="M27" s="13">
        <v>-14048</v>
      </c>
      <c r="N27" s="13">
        <v>-22073</v>
      </c>
      <c r="O27" s="13">
        <v>-26935</v>
      </c>
      <c r="P27" s="13"/>
      <c r="Q27" s="13">
        <v>-26289</v>
      </c>
      <c r="R27" s="13">
        <v>-32333</v>
      </c>
      <c r="S27" s="13">
        <v>-28295</v>
      </c>
      <c r="T27" s="13">
        <v>-30027</v>
      </c>
      <c r="U27" s="13"/>
      <c r="V27" s="13">
        <v>-25369</v>
      </c>
      <c r="W27" s="13">
        <v>-29577</v>
      </c>
      <c r="X27" s="13">
        <v>-34435</v>
      </c>
      <c r="Y27" s="13">
        <v>-29152</v>
      </c>
      <c r="Z27" s="13"/>
      <c r="AA27" s="13">
        <v>-11924</v>
      </c>
      <c r="AB27" s="13">
        <v>-15429</v>
      </c>
      <c r="AC27" s="13">
        <v>-16963</v>
      </c>
      <c r="AD27" s="13">
        <v>-22597</v>
      </c>
      <c r="AE27" s="13"/>
      <c r="AF27" s="13">
        <v>-5849</v>
      </c>
      <c r="AG27" s="13">
        <v>-6286</v>
      </c>
      <c r="AH27" s="13">
        <v>-12006</v>
      </c>
      <c r="AI27" s="13">
        <v>-12467</v>
      </c>
      <c r="AJ27" s="13"/>
      <c r="AK27" s="13">
        <v>-11497</v>
      </c>
      <c r="AL27" s="13">
        <v>-12650</v>
      </c>
      <c r="AM27" s="13">
        <v>-11021</v>
      </c>
      <c r="AN27" s="13">
        <v>-13366</v>
      </c>
      <c r="AO27" s="13"/>
      <c r="AP27" s="13"/>
      <c r="AQ27" s="13"/>
      <c r="AR27" s="13"/>
      <c r="AS27" s="13"/>
      <c r="AT27" s="13">
        <v>-79580</v>
      </c>
      <c r="AU27" s="13">
        <v>-120765</v>
      </c>
      <c r="AV27" s="13">
        <v>-178384</v>
      </c>
      <c r="AW27" s="13"/>
      <c r="AX27" s="13">
        <v>-43311</v>
      </c>
      <c r="AY27" s="13">
        <v>-65384</v>
      </c>
      <c r="AZ27" s="13">
        <v>-92319</v>
      </c>
      <c r="BA27" s="13"/>
      <c r="BB27" s="13">
        <v>-58622</v>
      </c>
      <c r="BC27" s="13">
        <v>-86917</v>
      </c>
      <c r="BD27" s="13">
        <v>-116944</v>
      </c>
      <c r="BE27" s="13"/>
      <c r="BF27" s="13">
        <v>-54946</v>
      </c>
      <c r="BG27" s="13">
        <v>-89381</v>
      </c>
      <c r="BH27" s="13">
        <v>-118533</v>
      </c>
      <c r="BI27" s="13"/>
      <c r="BJ27" s="13">
        <v>-27353</v>
      </c>
      <c r="BK27" s="13">
        <v>-44316</v>
      </c>
      <c r="BL27" s="13">
        <v>-66913</v>
      </c>
      <c r="BM27" s="13"/>
      <c r="BN27" s="13">
        <v>-12135</v>
      </c>
      <c r="BO27" s="13">
        <v>-24141</v>
      </c>
      <c r="BP27" s="13">
        <v>-36608</v>
      </c>
      <c r="BQ27" s="13"/>
      <c r="BR27" s="13">
        <v>-24147</v>
      </c>
      <c r="BS27" s="13">
        <v>-35168</v>
      </c>
      <c r="BT27" s="13">
        <v>-48534</v>
      </c>
      <c r="BU27" s="13"/>
      <c r="BV27" s="13">
        <v>-80953</v>
      </c>
      <c r="BW27" s="13">
        <v>-72479</v>
      </c>
      <c r="BY27" s="1"/>
    </row>
    <row r="28" spans="1:77" x14ac:dyDescent="0.3">
      <c r="A28" s="7" t="s">
        <v>106</v>
      </c>
      <c r="B28" s="13">
        <v>-3958</v>
      </c>
      <c r="C28" s="13"/>
      <c r="D28" s="13"/>
      <c r="E28" s="13"/>
      <c r="F28" s="13"/>
      <c r="G28" s="13">
        <v>-2130</v>
      </c>
      <c r="H28" s="13">
        <v>-3478</v>
      </c>
      <c r="I28" s="13">
        <v>-2428</v>
      </c>
      <c r="J28" s="13">
        <v>-3014</v>
      </c>
      <c r="K28" s="13"/>
      <c r="L28" s="13">
        <v>-3583</v>
      </c>
      <c r="M28" s="13">
        <v>-1903</v>
      </c>
      <c r="N28" s="13">
        <v>-1954</v>
      </c>
      <c r="O28" s="13">
        <v>-2804</v>
      </c>
      <c r="P28" s="13"/>
      <c r="Q28" s="13">
        <v>-4914</v>
      </c>
      <c r="R28" s="13">
        <v>-4929</v>
      </c>
      <c r="S28" s="13">
        <v>-5703</v>
      </c>
      <c r="T28" s="13">
        <v>-4243</v>
      </c>
      <c r="U28" s="13"/>
      <c r="V28" s="13">
        <v>-5754</v>
      </c>
      <c r="W28" s="13">
        <v>-5300</v>
      </c>
      <c r="X28" s="13">
        <v>-4187</v>
      </c>
      <c r="Y28" s="13">
        <v>-6658</v>
      </c>
      <c r="Z28" s="13"/>
      <c r="AA28" s="13">
        <v>-2808</v>
      </c>
      <c r="AB28" s="13">
        <v>-6923</v>
      </c>
      <c r="AC28" s="13">
        <v>-5623</v>
      </c>
      <c r="AD28" s="13">
        <v>-5645</v>
      </c>
      <c r="AE28" s="13"/>
      <c r="AF28" s="13">
        <v>-5195</v>
      </c>
      <c r="AG28" s="13">
        <v>-5513</v>
      </c>
      <c r="AH28" s="13">
        <v>-5445</v>
      </c>
      <c r="AI28" s="13">
        <v>-6016</v>
      </c>
      <c r="AJ28" s="13"/>
      <c r="AK28" s="13">
        <v>-10048</v>
      </c>
      <c r="AL28" s="13">
        <v>-7047</v>
      </c>
      <c r="AM28" s="13">
        <v>-5270</v>
      </c>
      <c r="AN28" s="13">
        <v>-6339</v>
      </c>
      <c r="AO28" s="13"/>
      <c r="AP28" s="13"/>
      <c r="AQ28" s="13"/>
      <c r="AR28" s="13"/>
      <c r="AS28" s="13"/>
      <c r="AT28" s="13">
        <v>-5608</v>
      </c>
      <c r="AU28" s="13">
        <v>-8036</v>
      </c>
      <c r="AV28" s="13">
        <v>-11050</v>
      </c>
      <c r="AW28" s="13"/>
      <c r="AX28" s="13">
        <v>-5486</v>
      </c>
      <c r="AY28" s="13">
        <v>-7440</v>
      </c>
      <c r="AZ28" s="13">
        <v>-10244</v>
      </c>
      <c r="BA28" s="13"/>
      <c r="BB28" s="13">
        <v>-9843</v>
      </c>
      <c r="BC28" s="13">
        <v>-15546</v>
      </c>
      <c r="BD28" s="13">
        <v>-19789</v>
      </c>
      <c r="BE28" s="13"/>
      <c r="BF28" s="13">
        <v>-11054</v>
      </c>
      <c r="BG28" s="13">
        <v>-15241</v>
      </c>
      <c r="BH28" s="13">
        <v>-21899</v>
      </c>
      <c r="BI28" s="13"/>
      <c r="BJ28" s="13">
        <v>-9731</v>
      </c>
      <c r="BK28" s="13">
        <v>-15354</v>
      </c>
      <c r="BL28" s="13">
        <v>-20999</v>
      </c>
      <c r="BM28" s="13"/>
      <c r="BN28" s="13">
        <v>-10708</v>
      </c>
      <c r="BO28" s="13">
        <v>-16153</v>
      </c>
      <c r="BP28" s="13">
        <v>-22169</v>
      </c>
      <c r="BQ28" s="13"/>
      <c r="BR28" s="13">
        <v>-17095</v>
      </c>
      <c r="BS28" s="13">
        <v>-22365</v>
      </c>
      <c r="BT28" s="13">
        <v>-28704</v>
      </c>
      <c r="BU28" s="13"/>
      <c r="BV28" s="13">
        <v>-41768</v>
      </c>
      <c r="BW28" s="13">
        <v>-38530</v>
      </c>
      <c r="BY28" s="1"/>
    </row>
    <row r="29" spans="1:77" x14ac:dyDescent="0.3">
      <c r="A29" s="7" t="s">
        <v>107</v>
      </c>
      <c r="B29" s="13">
        <v>-1702</v>
      </c>
      <c r="C29" s="13"/>
      <c r="D29" s="13"/>
      <c r="E29" s="13"/>
      <c r="F29" s="13"/>
      <c r="G29" s="13">
        <v>-899</v>
      </c>
      <c r="H29" s="13">
        <v>-1387</v>
      </c>
      <c r="I29" s="13">
        <v>-1193</v>
      </c>
      <c r="J29" s="13">
        <v>-1117</v>
      </c>
      <c r="K29" s="13"/>
      <c r="L29" s="13">
        <v>-1271</v>
      </c>
      <c r="M29" s="13">
        <v>-804</v>
      </c>
      <c r="N29" s="13">
        <v>-564</v>
      </c>
      <c r="O29" s="13">
        <v>-1237</v>
      </c>
      <c r="P29" s="13"/>
      <c r="Q29" s="13">
        <v>-1456</v>
      </c>
      <c r="R29" s="13">
        <v>-1087</v>
      </c>
      <c r="S29" s="13">
        <v>-1472</v>
      </c>
      <c r="T29" s="13">
        <v>-1938</v>
      </c>
      <c r="U29" s="13"/>
      <c r="V29" s="13">
        <v>-2333</v>
      </c>
      <c r="W29" s="13">
        <v>-2289</v>
      </c>
      <c r="X29" s="13">
        <v>-2022</v>
      </c>
      <c r="Y29" s="13">
        <v>-2141</v>
      </c>
      <c r="Z29" s="13"/>
      <c r="AA29" s="13">
        <v>-2820</v>
      </c>
      <c r="AB29" s="13">
        <v>-2951</v>
      </c>
      <c r="AC29" s="13">
        <v>-3092</v>
      </c>
      <c r="AD29" s="13">
        <v>-1874</v>
      </c>
      <c r="AE29" s="13"/>
      <c r="AF29" s="13">
        <v>-1971</v>
      </c>
      <c r="AG29" s="13">
        <v>-1988</v>
      </c>
      <c r="AH29" s="13">
        <v>-2156</v>
      </c>
      <c r="AI29" s="13">
        <v>-2343</v>
      </c>
      <c r="AJ29" s="13"/>
      <c r="AK29" s="13">
        <v>-1864</v>
      </c>
      <c r="AL29" s="13">
        <v>-1690</v>
      </c>
      <c r="AM29" s="13">
        <v>-2041</v>
      </c>
      <c r="AN29" s="13">
        <v>-2461</v>
      </c>
      <c r="AO29" s="13"/>
      <c r="AP29" s="13"/>
      <c r="AQ29" s="13"/>
      <c r="AR29" s="13"/>
      <c r="AS29" s="13"/>
      <c r="AT29" s="13">
        <v>-2286</v>
      </c>
      <c r="AU29" s="13">
        <v>-3479</v>
      </c>
      <c r="AV29" s="13">
        <v>-4596</v>
      </c>
      <c r="AW29" s="13"/>
      <c r="AX29" s="13">
        <v>-2075</v>
      </c>
      <c r="AY29" s="13">
        <v>-2639</v>
      </c>
      <c r="AZ29" s="13">
        <v>-3876</v>
      </c>
      <c r="BA29" s="13"/>
      <c r="BB29" s="13">
        <v>-2543</v>
      </c>
      <c r="BC29" s="13">
        <v>-4015</v>
      </c>
      <c r="BD29" s="13">
        <v>-5953</v>
      </c>
      <c r="BE29" s="13"/>
      <c r="BF29" s="13">
        <v>-4622</v>
      </c>
      <c r="BG29" s="13">
        <v>-6644</v>
      </c>
      <c r="BH29" s="13">
        <v>-8785</v>
      </c>
      <c r="BI29" s="13"/>
      <c r="BJ29" s="13">
        <v>-5771</v>
      </c>
      <c r="BK29" s="13">
        <v>-8863</v>
      </c>
      <c r="BL29" s="13">
        <v>-10737</v>
      </c>
      <c r="BM29" s="13"/>
      <c r="BN29" s="13">
        <v>-3959</v>
      </c>
      <c r="BO29" s="13">
        <v>-6115</v>
      </c>
      <c r="BP29" s="13">
        <v>-8458</v>
      </c>
      <c r="BQ29" s="13"/>
      <c r="BR29" s="13">
        <v>-3554</v>
      </c>
      <c r="BS29" s="13">
        <v>-5595</v>
      </c>
      <c r="BT29" s="13">
        <v>-8056</v>
      </c>
      <c r="BU29" s="13"/>
      <c r="BV29" s="13">
        <v>-8148</v>
      </c>
      <c r="BW29" s="34" t="s">
        <v>8</v>
      </c>
      <c r="BY29" s="1"/>
    </row>
    <row r="30" spans="1:77" x14ac:dyDescent="0.3">
      <c r="A30" s="7" t="s">
        <v>112</v>
      </c>
      <c r="B30" s="34">
        <v>-1579</v>
      </c>
      <c r="C30" s="34"/>
      <c r="D30" s="34"/>
      <c r="E30" s="34"/>
      <c r="F30" s="13"/>
      <c r="G30" s="34">
        <v>-4200</v>
      </c>
      <c r="H30" s="34">
        <v>-4298</v>
      </c>
      <c r="I30" s="34">
        <v>-4426</v>
      </c>
      <c r="J30" s="34">
        <v>-5836</v>
      </c>
      <c r="K30" s="13"/>
      <c r="L30" s="34">
        <v>-6958</v>
      </c>
      <c r="M30" s="34">
        <v>-3959</v>
      </c>
      <c r="N30" s="34">
        <v>-3813</v>
      </c>
      <c r="O30" s="34">
        <v>-3903</v>
      </c>
      <c r="P30" s="13"/>
      <c r="Q30" s="34">
        <v>-6260</v>
      </c>
      <c r="R30" s="34">
        <v>-7664</v>
      </c>
      <c r="S30" s="34">
        <v>-6264</v>
      </c>
      <c r="T30" s="34">
        <v>-6090</v>
      </c>
      <c r="U30" s="13"/>
      <c r="V30" s="34">
        <v>-634</v>
      </c>
      <c r="W30" s="34">
        <v>-7590</v>
      </c>
      <c r="X30" s="34">
        <v>-8078</v>
      </c>
      <c r="Y30" s="34">
        <v>-8741</v>
      </c>
      <c r="Z30" s="13"/>
      <c r="AA30" s="34" t="s">
        <v>8</v>
      </c>
      <c r="AB30" s="34" t="s">
        <v>8</v>
      </c>
      <c r="AC30" s="34" t="s">
        <v>8</v>
      </c>
      <c r="AD30" s="34">
        <v>-338</v>
      </c>
      <c r="AE30" s="13"/>
      <c r="AF30" s="34" t="s">
        <v>8</v>
      </c>
      <c r="AG30" s="34" t="s">
        <v>8</v>
      </c>
      <c r="AH30" s="34" t="s">
        <v>8</v>
      </c>
      <c r="AI30" s="34" t="s">
        <v>8</v>
      </c>
      <c r="AJ30" s="13"/>
      <c r="AK30" s="13">
        <v>-486</v>
      </c>
      <c r="AL30" s="13">
        <v>-1085</v>
      </c>
      <c r="AM30" s="13">
        <v>115</v>
      </c>
      <c r="AN30" s="13">
        <v>8</v>
      </c>
      <c r="AO30" s="13"/>
      <c r="AP30" s="34"/>
      <c r="AQ30" s="34"/>
      <c r="AR30" s="34"/>
      <c r="AS30" s="13"/>
      <c r="AT30" s="34">
        <v>-8498</v>
      </c>
      <c r="AU30" s="34">
        <v>-12924</v>
      </c>
      <c r="AV30" s="34">
        <v>-18760</v>
      </c>
      <c r="AW30" s="13"/>
      <c r="AX30" s="34">
        <v>-10917</v>
      </c>
      <c r="AY30" s="34">
        <v>-14730</v>
      </c>
      <c r="AZ30" s="34">
        <v>-18633</v>
      </c>
      <c r="BA30" s="13"/>
      <c r="BB30" s="34">
        <v>-13924</v>
      </c>
      <c r="BC30" s="34">
        <v>-20188</v>
      </c>
      <c r="BD30" s="34">
        <v>-26278</v>
      </c>
      <c r="BE30" s="13"/>
      <c r="BF30" s="34">
        <v>-8224</v>
      </c>
      <c r="BG30" s="34">
        <v>-16302</v>
      </c>
      <c r="BH30" s="34">
        <v>-25043</v>
      </c>
      <c r="BI30" s="13"/>
      <c r="BJ30" s="34" t="s">
        <v>8</v>
      </c>
      <c r="BK30" s="34" t="s">
        <v>8</v>
      </c>
      <c r="BL30" s="34">
        <v>-338</v>
      </c>
      <c r="BM30" s="13"/>
      <c r="BN30" s="34" t="s">
        <v>8</v>
      </c>
      <c r="BO30" s="34" t="s">
        <v>8</v>
      </c>
      <c r="BP30" s="34" t="s">
        <v>8</v>
      </c>
      <c r="BQ30" s="13"/>
      <c r="BR30" s="13">
        <v>-1571</v>
      </c>
      <c r="BS30" s="13">
        <v>-1456</v>
      </c>
      <c r="BT30" s="13">
        <v>-1448</v>
      </c>
      <c r="BU30" s="13"/>
      <c r="BV30" s="13">
        <v>-550</v>
      </c>
      <c r="BW30" s="13">
        <v>-287</v>
      </c>
      <c r="BY30" s="1"/>
    </row>
    <row r="31" spans="1:77" ht="15" thickBot="1" x14ac:dyDescent="0.35">
      <c r="A31" s="11" t="s">
        <v>122</v>
      </c>
      <c r="B31" s="24">
        <v>-80603</v>
      </c>
      <c r="C31" s="24"/>
      <c r="D31" s="24"/>
      <c r="E31" s="24"/>
      <c r="F31" s="12"/>
      <c r="G31" s="24">
        <v>-42952</v>
      </c>
      <c r="H31" s="24">
        <v>-53020</v>
      </c>
      <c r="I31" s="24">
        <v>-49232</v>
      </c>
      <c r="J31" s="24">
        <v>-67586</v>
      </c>
      <c r="K31" s="12"/>
      <c r="L31" s="24">
        <v>-41075</v>
      </c>
      <c r="M31" s="24">
        <v>-20714</v>
      </c>
      <c r="N31" s="24">
        <v>-28404</v>
      </c>
      <c r="O31" s="24">
        <v>-34879</v>
      </c>
      <c r="P31" s="12"/>
      <c r="Q31" s="24">
        <v>-38919</v>
      </c>
      <c r="R31" s="24">
        <v>-46013</v>
      </c>
      <c r="S31" s="24">
        <v>-41734</v>
      </c>
      <c r="T31" s="24">
        <v>-42298</v>
      </c>
      <c r="U31" s="12"/>
      <c r="V31" s="24">
        <v>-34090</v>
      </c>
      <c r="W31" s="24">
        <v>-44756</v>
      </c>
      <c r="X31" s="24">
        <v>-48722</v>
      </c>
      <c r="Y31" s="24">
        <v>-46692</v>
      </c>
      <c r="Z31" s="12"/>
      <c r="AA31" s="24">
        <v>-17552</v>
      </c>
      <c r="AB31" s="24">
        <v>-25303</v>
      </c>
      <c r="AC31" s="24">
        <v>-25678</v>
      </c>
      <c r="AD31" s="24">
        <v>-30454</v>
      </c>
      <c r="AE31" s="12"/>
      <c r="AF31" s="24">
        <v>-13015</v>
      </c>
      <c r="AG31" s="24">
        <v>-13787</v>
      </c>
      <c r="AH31" s="24">
        <v>-19607</v>
      </c>
      <c r="AI31" s="24">
        <v>-20826</v>
      </c>
      <c r="AJ31" s="12"/>
      <c r="AK31" s="24">
        <v>-23895</v>
      </c>
      <c r="AL31" s="24">
        <v>-22472</v>
      </c>
      <c r="AM31" s="24">
        <v>-18217</v>
      </c>
      <c r="AN31" s="24">
        <v>-22158</v>
      </c>
      <c r="AO31" s="14"/>
      <c r="AP31" s="24"/>
      <c r="AQ31" s="24"/>
      <c r="AR31" s="24"/>
      <c r="AS31" s="12"/>
      <c r="AT31" s="24">
        <v>-95972</v>
      </c>
      <c r="AU31" s="24">
        <v>-145204</v>
      </c>
      <c r="AV31" s="24">
        <v>-212790</v>
      </c>
      <c r="AW31" s="12"/>
      <c r="AX31" s="24">
        <v>-61789</v>
      </c>
      <c r="AY31" s="24">
        <v>-90193</v>
      </c>
      <c r="AZ31" s="24">
        <v>-125072</v>
      </c>
      <c r="BA31" s="12"/>
      <c r="BB31" s="24">
        <v>-84932</v>
      </c>
      <c r="BC31" s="24">
        <v>-126666</v>
      </c>
      <c r="BD31" s="24">
        <v>-168964</v>
      </c>
      <c r="BE31" s="12"/>
      <c r="BF31" s="24">
        <v>-78846</v>
      </c>
      <c r="BG31" s="24">
        <v>-127568</v>
      </c>
      <c r="BH31" s="24">
        <v>-174260</v>
      </c>
      <c r="BI31" s="12"/>
      <c r="BJ31" s="24">
        <v>-42855</v>
      </c>
      <c r="BK31" s="24">
        <v>-68533</v>
      </c>
      <c r="BL31" s="24">
        <v>-98987</v>
      </c>
      <c r="BM31" s="12"/>
      <c r="BN31" s="24">
        <v>-26802</v>
      </c>
      <c r="BO31" s="24">
        <v>-46409</v>
      </c>
      <c r="BP31" s="24">
        <v>-67235</v>
      </c>
      <c r="BQ31" s="12"/>
      <c r="BR31" s="24">
        <v>-46367</v>
      </c>
      <c r="BS31" s="24">
        <v>-64584</v>
      </c>
      <c r="BT31" s="24">
        <v>-86742</v>
      </c>
      <c r="BU31" s="13"/>
      <c r="BV31" s="24">
        <v>-131419</v>
      </c>
      <c r="BW31" s="24">
        <v>-111296</v>
      </c>
      <c r="BY31" s="1"/>
    </row>
    <row r="32" spans="1:77" x14ac:dyDescent="0.3">
      <c r="A32" s="7" t="s">
        <v>126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2"/>
      <c r="AF32" s="14"/>
      <c r="AG32" s="14"/>
      <c r="AH32" s="14"/>
      <c r="AI32" s="14"/>
      <c r="AJ32" s="12"/>
      <c r="AK32" s="14"/>
      <c r="AL32" s="14"/>
      <c r="AM32" s="14"/>
      <c r="AN32" s="14"/>
      <c r="AO32" s="14"/>
      <c r="AP32" s="14"/>
      <c r="AQ32" s="14"/>
      <c r="AR32" s="14"/>
      <c r="AS32" s="12"/>
      <c r="AT32" s="14"/>
      <c r="AU32" s="14"/>
      <c r="AV32" s="14"/>
      <c r="AW32" s="12"/>
      <c r="AX32" s="14"/>
      <c r="AY32" s="12"/>
      <c r="AZ32" s="14"/>
      <c r="BA32" s="12"/>
      <c r="BB32" s="14"/>
      <c r="BC32" s="12"/>
      <c r="BD32" s="14"/>
      <c r="BE32" s="12"/>
      <c r="BF32" s="14"/>
      <c r="BG32" s="12"/>
      <c r="BH32" s="14"/>
      <c r="BI32" s="12"/>
      <c r="BJ32" s="14"/>
      <c r="BK32" s="12"/>
      <c r="BL32" s="14"/>
      <c r="BM32" s="12"/>
      <c r="BN32" s="14"/>
      <c r="BO32" s="14"/>
      <c r="BP32" s="14"/>
      <c r="BQ32" s="12"/>
      <c r="BR32" s="14"/>
      <c r="BS32" s="14"/>
      <c r="BT32" s="14"/>
      <c r="BU32" s="13"/>
      <c r="BV32" s="14"/>
      <c r="BW32" s="14"/>
      <c r="BY32" s="1"/>
    </row>
    <row r="33" spans="1:77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Y33" s="1"/>
    </row>
    <row r="34" spans="1:77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Y34" s="1"/>
    </row>
    <row r="35" spans="1:77" x14ac:dyDescent="0.3">
      <c r="A35" s="7" t="s">
        <v>105</v>
      </c>
      <c r="B35" s="13">
        <v>-57022</v>
      </c>
      <c r="C35" s="13"/>
      <c r="D35" s="13"/>
      <c r="E35" s="13"/>
      <c r="F35" s="13"/>
      <c r="G35" s="13">
        <v>-18266</v>
      </c>
      <c r="H35" s="13">
        <v>-22778</v>
      </c>
      <c r="I35" s="13">
        <v>-29141</v>
      </c>
      <c r="J35" s="13">
        <v>-36156</v>
      </c>
      <c r="K35" s="13"/>
      <c r="L35" s="13">
        <v>-10926</v>
      </c>
      <c r="M35" s="13">
        <v>-2342</v>
      </c>
      <c r="N35" s="13">
        <v>-6927</v>
      </c>
      <c r="O35" s="13">
        <v>-10258</v>
      </c>
      <c r="P35" s="13"/>
      <c r="Q35" s="13">
        <v>-11138</v>
      </c>
      <c r="R35" s="13">
        <v>-17521</v>
      </c>
      <c r="S35" s="13">
        <v>-13220</v>
      </c>
      <c r="T35" s="13">
        <v>-14520</v>
      </c>
      <c r="U35" s="13"/>
      <c r="V35" s="13">
        <v>-12899</v>
      </c>
      <c r="W35" s="13">
        <v>-15868</v>
      </c>
      <c r="X35" s="13">
        <v>-18324</v>
      </c>
      <c r="Y35" s="13">
        <v>-15619</v>
      </c>
      <c r="Z35" s="13"/>
      <c r="AA35" s="13">
        <v>-3933</v>
      </c>
      <c r="AB35" s="13">
        <v>-4692</v>
      </c>
      <c r="AC35" s="13">
        <v>-6152</v>
      </c>
      <c r="AD35" s="13">
        <v>-9459</v>
      </c>
      <c r="AE35" s="13"/>
      <c r="AF35" s="13">
        <v>-640</v>
      </c>
      <c r="AG35" s="13">
        <v>-1434</v>
      </c>
      <c r="AH35" s="13">
        <v>-2246</v>
      </c>
      <c r="AI35" s="13">
        <v>-2960</v>
      </c>
      <c r="AJ35" s="13"/>
      <c r="AK35" s="13">
        <v>-790</v>
      </c>
      <c r="AL35" s="13">
        <v>-2469</v>
      </c>
      <c r="AM35" s="13">
        <v>-3363</v>
      </c>
      <c r="AN35" s="13">
        <v>-1528</v>
      </c>
      <c r="AO35" s="13"/>
      <c r="AP35" s="13"/>
      <c r="AQ35" s="13"/>
      <c r="AR35" s="13"/>
      <c r="AS35" s="13"/>
      <c r="AT35" s="13">
        <v>-41044</v>
      </c>
      <c r="AU35" s="13">
        <v>-70185</v>
      </c>
      <c r="AV35" s="13">
        <v>-106341</v>
      </c>
      <c r="AW35" s="13"/>
      <c r="AX35" s="13">
        <v>-13268</v>
      </c>
      <c r="AY35" s="13">
        <v>-20195</v>
      </c>
      <c r="AZ35" s="13">
        <v>-30453</v>
      </c>
      <c r="BA35" s="13"/>
      <c r="BB35" s="13">
        <v>-28659</v>
      </c>
      <c r="BC35" s="13">
        <v>-41879</v>
      </c>
      <c r="BD35" s="13">
        <v>-56399</v>
      </c>
      <c r="BE35" s="13"/>
      <c r="BF35" s="13">
        <v>-28767</v>
      </c>
      <c r="BG35" s="13">
        <v>-47091</v>
      </c>
      <c r="BH35" s="13">
        <v>-62710</v>
      </c>
      <c r="BI35" s="13"/>
      <c r="BJ35" s="13">
        <v>-8625</v>
      </c>
      <c r="BK35" s="13">
        <v>-14777</v>
      </c>
      <c r="BL35" s="13">
        <v>-24236</v>
      </c>
      <c r="BM35" s="13"/>
      <c r="BN35" s="13">
        <v>-2074</v>
      </c>
      <c r="BO35" s="13">
        <v>-4320</v>
      </c>
      <c r="BP35" s="13">
        <v>-7280</v>
      </c>
      <c r="BQ35" s="13"/>
      <c r="BR35" s="13">
        <v>-3259</v>
      </c>
      <c r="BS35" s="13">
        <v>-6622</v>
      </c>
      <c r="BT35" s="13">
        <v>-8150</v>
      </c>
      <c r="BU35" s="13"/>
      <c r="BV35" s="13">
        <v>-12354</v>
      </c>
      <c r="BW35" s="13">
        <v>-9661</v>
      </c>
      <c r="BY35" s="1"/>
    </row>
    <row r="36" spans="1:77" x14ac:dyDescent="0.3">
      <c r="A36" s="7" t="s">
        <v>110</v>
      </c>
      <c r="B36" s="13">
        <v>-264</v>
      </c>
      <c r="C36" s="13"/>
      <c r="D36" s="13"/>
      <c r="E36" s="13"/>
      <c r="F36" s="13"/>
      <c r="G36" s="13">
        <v>-164</v>
      </c>
      <c r="H36" s="13">
        <v>-192</v>
      </c>
      <c r="I36" s="13">
        <v>-197</v>
      </c>
      <c r="J36" s="13">
        <v>-217</v>
      </c>
      <c r="K36" s="13"/>
      <c r="L36" s="13">
        <v>-252</v>
      </c>
      <c r="M36" s="13">
        <v>-147</v>
      </c>
      <c r="N36" s="13">
        <v>-183</v>
      </c>
      <c r="O36" s="13">
        <v>-171</v>
      </c>
      <c r="P36" s="13"/>
      <c r="Q36" s="13">
        <v>-329</v>
      </c>
      <c r="R36" s="13">
        <v>-278</v>
      </c>
      <c r="S36" s="13">
        <v>-290</v>
      </c>
      <c r="T36" s="13">
        <v>-284</v>
      </c>
      <c r="U36" s="13"/>
      <c r="V36" s="13">
        <v>-359</v>
      </c>
      <c r="W36" s="13">
        <v>-378</v>
      </c>
      <c r="X36" s="13">
        <v>-367</v>
      </c>
      <c r="Y36" s="13">
        <v>-369</v>
      </c>
      <c r="Z36" s="13"/>
      <c r="AA36" s="13">
        <v>-151</v>
      </c>
      <c r="AB36" s="13">
        <v>-490</v>
      </c>
      <c r="AC36" s="13">
        <v>-317</v>
      </c>
      <c r="AD36" s="13">
        <v>-356</v>
      </c>
      <c r="AE36" s="13"/>
      <c r="AF36" s="13">
        <v>-359</v>
      </c>
      <c r="AG36" s="13">
        <v>-409</v>
      </c>
      <c r="AH36" s="13">
        <v>-349</v>
      </c>
      <c r="AI36" s="13">
        <v>-378</v>
      </c>
      <c r="AJ36" s="13"/>
      <c r="AK36" s="13">
        <v>-622</v>
      </c>
      <c r="AL36" s="13">
        <v>-535</v>
      </c>
      <c r="AM36" s="13">
        <v>-402</v>
      </c>
      <c r="AN36" s="13">
        <v>-414</v>
      </c>
      <c r="AO36" s="13"/>
      <c r="AP36" s="13"/>
      <c r="AQ36" s="13"/>
      <c r="AR36" s="13"/>
      <c r="AS36" s="13"/>
      <c r="AT36" s="13">
        <v>-356</v>
      </c>
      <c r="AU36" s="13">
        <v>-553</v>
      </c>
      <c r="AV36" s="13">
        <v>-770</v>
      </c>
      <c r="AW36" s="13"/>
      <c r="AX36" s="13">
        <v>-399</v>
      </c>
      <c r="AY36" s="13">
        <v>-582</v>
      </c>
      <c r="AZ36" s="13">
        <v>-753</v>
      </c>
      <c r="BA36" s="13"/>
      <c r="BB36" s="13">
        <v>-607</v>
      </c>
      <c r="BC36" s="13">
        <v>-897</v>
      </c>
      <c r="BD36" s="13">
        <v>-1181</v>
      </c>
      <c r="BE36" s="13"/>
      <c r="BF36" s="13">
        <v>-737</v>
      </c>
      <c r="BG36" s="13">
        <v>-1104</v>
      </c>
      <c r="BH36" s="13">
        <v>-1473</v>
      </c>
      <c r="BI36" s="13"/>
      <c r="BJ36" s="13">
        <v>-641</v>
      </c>
      <c r="BK36" s="13">
        <v>-958</v>
      </c>
      <c r="BL36" s="13">
        <v>-1314</v>
      </c>
      <c r="BM36" s="13"/>
      <c r="BN36" s="13">
        <v>-768</v>
      </c>
      <c r="BO36" s="13">
        <v>-1117</v>
      </c>
      <c r="BP36" s="13">
        <v>-1495</v>
      </c>
      <c r="BQ36" s="13"/>
      <c r="BR36" s="13">
        <v>-1157</v>
      </c>
      <c r="BS36" s="13">
        <v>-1559</v>
      </c>
      <c r="BT36" s="13">
        <v>-1973</v>
      </c>
      <c r="BU36" s="13"/>
      <c r="BV36" s="13">
        <v>-6777</v>
      </c>
      <c r="BW36" s="13">
        <v>-7384</v>
      </c>
      <c r="BY36" s="1"/>
    </row>
    <row r="37" spans="1:77" x14ac:dyDescent="0.3">
      <c r="A37" s="7" t="s">
        <v>107</v>
      </c>
      <c r="B37" s="13">
        <v>-481</v>
      </c>
      <c r="C37" s="13"/>
      <c r="D37" s="13"/>
      <c r="E37" s="13"/>
      <c r="F37" s="13"/>
      <c r="G37" s="13">
        <v>-389</v>
      </c>
      <c r="H37" s="13">
        <v>-516</v>
      </c>
      <c r="I37" s="13">
        <v>-404</v>
      </c>
      <c r="J37" s="13">
        <v>-333</v>
      </c>
      <c r="K37" s="13"/>
      <c r="L37" s="13">
        <v>-325</v>
      </c>
      <c r="M37" s="13">
        <v>-55</v>
      </c>
      <c r="N37" s="13">
        <v>-306</v>
      </c>
      <c r="O37" s="13">
        <v>-363</v>
      </c>
      <c r="P37" s="13"/>
      <c r="Q37" s="13">
        <v>-406</v>
      </c>
      <c r="R37" s="13">
        <v>-334</v>
      </c>
      <c r="S37" s="13">
        <v>-453</v>
      </c>
      <c r="T37" s="13">
        <v>-662</v>
      </c>
      <c r="U37" s="13"/>
      <c r="V37" s="13">
        <v>-715</v>
      </c>
      <c r="W37" s="13">
        <v>-700</v>
      </c>
      <c r="X37" s="13">
        <v>-710</v>
      </c>
      <c r="Y37" s="13">
        <v>-695</v>
      </c>
      <c r="Z37" s="13"/>
      <c r="AA37" s="13">
        <v>-634</v>
      </c>
      <c r="AB37" s="13">
        <v>-680</v>
      </c>
      <c r="AC37" s="13">
        <v>-911</v>
      </c>
      <c r="AD37" s="13">
        <v>-909</v>
      </c>
      <c r="AE37" s="13"/>
      <c r="AF37" s="13">
        <v>-757</v>
      </c>
      <c r="AG37" s="13">
        <v>-728</v>
      </c>
      <c r="AH37" s="13">
        <v>-684</v>
      </c>
      <c r="AI37" s="13">
        <v>-552</v>
      </c>
      <c r="AJ37" s="13"/>
      <c r="AK37" s="13">
        <v>-643</v>
      </c>
      <c r="AL37" s="13">
        <v>-1011</v>
      </c>
      <c r="AM37" s="13">
        <v>-590</v>
      </c>
      <c r="AN37" s="13">
        <v>-754</v>
      </c>
      <c r="AO37" s="13"/>
      <c r="AP37" s="13"/>
      <c r="AQ37" s="13"/>
      <c r="AR37" s="13"/>
      <c r="AS37" s="13"/>
      <c r="AT37" s="13">
        <v>-905</v>
      </c>
      <c r="AU37" s="13">
        <v>-1309</v>
      </c>
      <c r="AV37" s="13">
        <v>-1642</v>
      </c>
      <c r="AW37" s="13"/>
      <c r="AX37" s="13">
        <v>-380</v>
      </c>
      <c r="AY37" s="13">
        <v>-686</v>
      </c>
      <c r="AZ37" s="13">
        <v>-1049</v>
      </c>
      <c r="BA37" s="13"/>
      <c r="BB37" s="13">
        <v>-740</v>
      </c>
      <c r="BC37" s="13">
        <v>-1193</v>
      </c>
      <c r="BD37" s="13">
        <v>-1855</v>
      </c>
      <c r="BE37" s="13"/>
      <c r="BF37" s="13">
        <v>-1415</v>
      </c>
      <c r="BG37" s="13">
        <v>-2125</v>
      </c>
      <c r="BH37" s="13">
        <v>-2820</v>
      </c>
      <c r="BI37" s="13"/>
      <c r="BJ37" s="13">
        <v>-1314</v>
      </c>
      <c r="BK37" s="13">
        <v>-2225</v>
      </c>
      <c r="BL37" s="13">
        <v>-3134</v>
      </c>
      <c r="BM37" s="13"/>
      <c r="BN37" s="13">
        <v>-1485</v>
      </c>
      <c r="BO37" s="13">
        <v>-2169</v>
      </c>
      <c r="BP37" s="13">
        <v>-2721</v>
      </c>
      <c r="BQ37" s="13"/>
      <c r="BR37" s="13">
        <v>-1654</v>
      </c>
      <c r="BS37" s="13">
        <v>-2244</v>
      </c>
      <c r="BT37" s="13">
        <v>-2998</v>
      </c>
      <c r="BU37" s="13"/>
      <c r="BV37" s="13">
        <v>-2794</v>
      </c>
      <c r="BW37" s="34" t="s">
        <v>8</v>
      </c>
      <c r="BY37" s="1"/>
    </row>
    <row r="38" spans="1:77" x14ac:dyDescent="0.3">
      <c r="A38" s="7" t="s">
        <v>112</v>
      </c>
      <c r="B38" s="34">
        <v>-273</v>
      </c>
      <c r="C38" s="34"/>
      <c r="D38" s="34"/>
      <c r="E38" s="34"/>
      <c r="F38" s="13"/>
      <c r="G38" s="34">
        <v>-985</v>
      </c>
      <c r="H38" s="34">
        <v>-1139</v>
      </c>
      <c r="I38" s="34">
        <v>-1129</v>
      </c>
      <c r="J38" s="34">
        <v>-1017</v>
      </c>
      <c r="K38" s="13"/>
      <c r="L38" s="34">
        <v>-1206</v>
      </c>
      <c r="M38" s="34">
        <v>-661</v>
      </c>
      <c r="N38" s="34">
        <v>-982</v>
      </c>
      <c r="O38" s="34">
        <v>-771</v>
      </c>
      <c r="P38" s="13"/>
      <c r="Q38" s="34">
        <v>-1391</v>
      </c>
      <c r="R38" s="34">
        <v>-1410</v>
      </c>
      <c r="S38" s="34">
        <v>-1173</v>
      </c>
      <c r="T38" s="34">
        <v>-1167</v>
      </c>
      <c r="U38" s="13"/>
      <c r="V38" s="34">
        <v>-120</v>
      </c>
      <c r="W38" s="34">
        <v>-1519</v>
      </c>
      <c r="X38" s="34">
        <v>-1673</v>
      </c>
      <c r="Y38" s="34">
        <v>-1521</v>
      </c>
      <c r="Z38" s="13"/>
      <c r="AA38" s="34" t="s">
        <v>8</v>
      </c>
      <c r="AB38" s="34" t="s">
        <v>8</v>
      </c>
      <c r="AC38" s="34" t="s">
        <v>8</v>
      </c>
      <c r="AD38" s="34">
        <v>-13</v>
      </c>
      <c r="AE38" s="13"/>
      <c r="AF38" s="34" t="s">
        <v>8</v>
      </c>
      <c r="AG38" s="34" t="s">
        <v>8</v>
      </c>
      <c r="AH38" s="34" t="s">
        <v>8</v>
      </c>
      <c r="AI38" s="34" t="s">
        <v>8</v>
      </c>
      <c r="AJ38" s="13"/>
      <c r="AK38" s="34" t="s">
        <v>8</v>
      </c>
      <c r="AL38" s="34" t="s">
        <v>8</v>
      </c>
      <c r="AM38" s="34" t="s">
        <v>8</v>
      </c>
      <c r="AN38" s="34" t="s">
        <v>8</v>
      </c>
      <c r="AO38" s="34"/>
      <c r="AP38" s="34"/>
      <c r="AQ38" s="34"/>
      <c r="AR38" s="34"/>
      <c r="AS38" s="13"/>
      <c r="AT38" s="34">
        <v>-2124</v>
      </c>
      <c r="AU38" s="34">
        <v>-3253</v>
      </c>
      <c r="AV38" s="34">
        <v>-4270</v>
      </c>
      <c r="AW38" s="13"/>
      <c r="AX38" s="34">
        <v>-1867</v>
      </c>
      <c r="AY38" s="34">
        <v>-2849</v>
      </c>
      <c r="AZ38" s="34">
        <v>-3620</v>
      </c>
      <c r="BA38" s="13"/>
      <c r="BB38" s="34">
        <v>-2801</v>
      </c>
      <c r="BC38" s="34">
        <v>-3974</v>
      </c>
      <c r="BD38" s="34">
        <v>-5141</v>
      </c>
      <c r="BE38" s="13"/>
      <c r="BF38" s="34">
        <v>-1639</v>
      </c>
      <c r="BG38" s="34">
        <v>-3312</v>
      </c>
      <c r="BH38" s="34">
        <v>-4833</v>
      </c>
      <c r="BI38" s="13"/>
      <c r="BJ38" s="34" t="s">
        <v>8</v>
      </c>
      <c r="BK38" s="34" t="s">
        <v>8</v>
      </c>
      <c r="BL38" s="34">
        <v>-13</v>
      </c>
      <c r="BM38" s="13"/>
      <c r="BN38" s="34" t="s">
        <v>8</v>
      </c>
      <c r="BO38" s="34" t="s">
        <v>8</v>
      </c>
      <c r="BP38" s="34" t="s">
        <v>8</v>
      </c>
      <c r="BQ38" s="13"/>
      <c r="BR38" s="13">
        <v>-34</v>
      </c>
      <c r="BS38" s="13">
        <v>-34</v>
      </c>
      <c r="BT38" s="13">
        <v>-34</v>
      </c>
      <c r="BU38" s="13"/>
      <c r="BV38" s="13">
        <v>-241</v>
      </c>
      <c r="BW38" s="13">
        <v>-194</v>
      </c>
      <c r="BY38" s="1"/>
    </row>
    <row r="39" spans="1:77" ht="15" thickBot="1" x14ac:dyDescent="0.35">
      <c r="A39" s="11" t="s">
        <v>122</v>
      </c>
      <c r="B39" s="24">
        <v>-58040</v>
      </c>
      <c r="C39" s="24"/>
      <c r="D39" s="24"/>
      <c r="E39" s="24"/>
      <c r="F39" s="12"/>
      <c r="G39" s="24">
        <v>-19804</v>
      </c>
      <c r="H39" s="24">
        <v>-24625</v>
      </c>
      <c r="I39" s="24">
        <v>-30871</v>
      </c>
      <c r="J39" s="24">
        <v>-37723</v>
      </c>
      <c r="K39" s="12"/>
      <c r="L39" s="24">
        <v>-12709</v>
      </c>
      <c r="M39" s="24">
        <v>-3205</v>
      </c>
      <c r="N39" s="24">
        <v>-8398</v>
      </c>
      <c r="O39" s="24">
        <v>-11563</v>
      </c>
      <c r="P39" s="12"/>
      <c r="Q39" s="24">
        <v>-13264</v>
      </c>
      <c r="R39" s="24">
        <v>-19543</v>
      </c>
      <c r="S39" s="24">
        <v>-15136</v>
      </c>
      <c r="T39" s="24">
        <v>-16633</v>
      </c>
      <c r="U39" s="12"/>
      <c r="V39" s="24">
        <v>-14093</v>
      </c>
      <c r="W39" s="24">
        <v>-18465</v>
      </c>
      <c r="X39" s="24">
        <v>-21074</v>
      </c>
      <c r="Y39" s="24">
        <v>-18204</v>
      </c>
      <c r="Z39" s="12"/>
      <c r="AA39" s="24">
        <v>-4718</v>
      </c>
      <c r="AB39" s="24">
        <v>-5862</v>
      </c>
      <c r="AC39" s="24">
        <v>-7380</v>
      </c>
      <c r="AD39" s="24">
        <v>-10737</v>
      </c>
      <c r="AE39" s="12"/>
      <c r="AF39" s="24">
        <v>-1756</v>
      </c>
      <c r="AG39" s="24">
        <v>-2571</v>
      </c>
      <c r="AH39" s="24">
        <v>-3279</v>
      </c>
      <c r="AI39" s="24">
        <v>-3890</v>
      </c>
      <c r="AJ39" s="12"/>
      <c r="AK39" s="24">
        <v>-2055</v>
      </c>
      <c r="AL39" s="24">
        <v>-4015</v>
      </c>
      <c r="AM39" s="24">
        <v>-4355</v>
      </c>
      <c r="AN39" s="24">
        <v>-2696</v>
      </c>
      <c r="AO39" s="14"/>
      <c r="AP39" s="24"/>
      <c r="AQ39" s="24"/>
      <c r="AR39" s="24"/>
      <c r="AS39" s="12"/>
      <c r="AT39" s="24">
        <v>-44429</v>
      </c>
      <c r="AU39" s="24">
        <v>-75300</v>
      </c>
      <c r="AV39" s="24">
        <v>-113023</v>
      </c>
      <c r="AW39" s="12"/>
      <c r="AX39" s="24">
        <v>-15914</v>
      </c>
      <c r="AY39" s="24">
        <v>-24312</v>
      </c>
      <c r="AZ39" s="24">
        <v>-35875</v>
      </c>
      <c r="BA39" s="12"/>
      <c r="BB39" s="24">
        <v>-32807</v>
      </c>
      <c r="BC39" s="24">
        <v>-47943</v>
      </c>
      <c r="BD39" s="24">
        <v>-64576</v>
      </c>
      <c r="BE39" s="12"/>
      <c r="BF39" s="24">
        <v>-32558</v>
      </c>
      <c r="BG39" s="24">
        <v>-53632</v>
      </c>
      <c r="BH39" s="24">
        <v>-71836</v>
      </c>
      <c r="BI39" s="12"/>
      <c r="BJ39" s="24">
        <v>-10580</v>
      </c>
      <c r="BK39" s="24">
        <v>-17960</v>
      </c>
      <c r="BL39" s="24">
        <v>-28697</v>
      </c>
      <c r="BM39" s="12"/>
      <c r="BN39" s="24">
        <v>-4327</v>
      </c>
      <c r="BO39" s="24">
        <v>-7606</v>
      </c>
      <c r="BP39" s="24">
        <v>-11496</v>
      </c>
      <c r="BQ39" s="12"/>
      <c r="BR39" s="24">
        <v>-6104</v>
      </c>
      <c r="BS39" s="24">
        <v>-10459</v>
      </c>
      <c r="BT39" s="24">
        <v>-13155</v>
      </c>
      <c r="BU39" s="13"/>
      <c r="BV39" s="24">
        <v>-22166</v>
      </c>
      <c r="BW39" s="24">
        <v>-17239</v>
      </c>
      <c r="BY39" s="1"/>
    </row>
    <row r="40" spans="1:77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4"/>
      <c r="R40" s="14"/>
      <c r="S40" s="14"/>
      <c r="T40" s="14"/>
      <c r="U40" s="13"/>
      <c r="V40" s="14"/>
      <c r="W40" s="14"/>
      <c r="X40" s="14"/>
      <c r="Y40" s="14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2"/>
      <c r="BH40" s="13"/>
      <c r="BI40" s="13"/>
      <c r="BJ40" s="13"/>
      <c r="BK40" s="12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Y40" s="1"/>
    </row>
    <row r="41" spans="1:77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Y41" s="1"/>
    </row>
    <row r="42" spans="1:77" x14ac:dyDescent="0.3">
      <c r="A42" s="7" t="s">
        <v>105</v>
      </c>
      <c r="B42" s="13">
        <v>121776</v>
      </c>
      <c r="C42" s="13"/>
      <c r="D42" s="13"/>
      <c r="E42" s="13"/>
      <c r="F42" s="13"/>
      <c r="G42" s="13">
        <v>64258</v>
      </c>
      <c r="H42" s="13">
        <v>57322</v>
      </c>
      <c r="I42" s="13">
        <v>83121</v>
      </c>
      <c r="J42" s="13">
        <v>90146</v>
      </c>
      <c r="K42" s="13"/>
      <c r="L42" s="13">
        <v>76316</v>
      </c>
      <c r="M42" s="13">
        <v>28398</v>
      </c>
      <c r="N42" s="13">
        <v>53369</v>
      </c>
      <c r="O42" s="13">
        <v>60441</v>
      </c>
      <c r="P42" s="13"/>
      <c r="Q42" s="13">
        <v>88989</v>
      </c>
      <c r="R42" s="13">
        <v>100061</v>
      </c>
      <c r="S42" s="13">
        <v>92469</v>
      </c>
      <c r="T42" s="13">
        <v>85539</v>
      </c>
      <c r="U42" s="13"/>
      <c r="V42" s="13">
        <v>61871</v>
      </c>
      <c r="W42" s="13">
        <v>79556</v>
      </c>
      <c r="X42" s="13">
        <v>92385</v>
      </c>
      <c r="Y42" s="13">
        <v>85635</v>
      </c>
      <c r="Z42" s="13"/>
      <c r="AA42" s="13">
        <v>38087</v>
      </c>
      <c r="AB42" s="13">
        <v>36950</v>
      </c>
      <c r="AC42" s="13">
        <v>41639</v>
      </c>
      <c r="AD42" s="13">
        <v>51627</v>
      </c>
      <c r="AE42" s="13"/>
      <c r="AF42" s="13">
        <v>6618</v>
      </c>
      <c r="AG42" s="13">
        <v>16447</v>
      </c>
      <c r="AH42" s="13">
        <v>17395</v>
      </c>
      <c r="AI42" s="13">
        <v>26461</v>
      </c>
      <c r="AJ42" s="13"/>
      <c r="AK42" s="13">
        <v>16303</v>
      </c>
      <c r="AL42" s="13">
        <v>23639</v>
      </c>
      <c r="AM42" s="13">
        <v>17629</v>
      </c>
      <c r="AN42" s="13">
        <v>9165</v>
      </c>
      <c r="AO42" s="13"/>
      <c r="AP42" s="13"/>
      <c r="AQ42" s="13"/>
      <c r="AR42" s="13"/>
      <c r="AS42" s="13"/>
      <c r="AT42" s="13">
        <v>121580</v>
      </c>
      <c r="AU42" s="13">
        <v>204701</v>
      </c>
      <c r="AV42" s="13">
        <v>294847</v>
      </c>
      <c r="AW42" s="13"/>
      <c r="AX42" s="13">
        <v>104714</v>
      </c>
      <c r="AY42" s="13">
        <v>158083</v>
      </c>
      <c r="AZ42" s="13">
        <v>218524</v>
      </c>
      <c r="BA42" s="13"/>
      <c r="BB42" s="13">
        <v>189050</v>
      </c>
      <c r="BC42" s="13">
        <v>281519</v>
      </c>
      <c r="BD42" s="13">
        <v>367058</v>
      </c>
      <c r="BE42" s="13"/>
      <c r="BF42" s="13">
        <v>141427</v>
      </c>
      <c r="BG42" s="13">
        <v>233812</v>
      </c>
      <c r="BH42" s="13">
        <v>319447</v>
      </c>
      <c r="BI42" s="13"/>
      <c r="BJ42" s="13">
        <v>75037</v>
      </c>
      <c r="BK42" s="13">
        <v>116676</v>
      </c>
      <c r="BL42" s="13">
        <v>168303</v>
      </c>
      <c r="BM42" s="13"/>
      <c r="BN42" s="13">
        <v>23065</v>
      </c>
      <c r="BO42" s="13">
        <v>40460</v>
      </c>
      <c r="BP42" s="13">
        <v>66921</v>
      </c>
      <c r="BQ42" s="13"/>
      <c r="BR42" s="13">
        <v>39942</v>
      </c>
      <c r="BS42" s="13">
        <v>57571</v>
      </c>
      <c r="BT42" s="13">
        <v>66736</v>
      </c>
      <c r="BU42" s="13"/>
      <c r="BV42" s="13">
        <v>130209</v>
      </c>
      <c r="BW42" s="13">
        <v>82611</v>
      </c>
      <c r="BY42" s="1"/>
    </row>
    <row r="43" spans="1:77" x14ac:dyDescent="0.3">
      <c r="A43" s="7" t="s">
        <v>106</v>
      </c>
      <c r="B43" s="13">
        <v>2123</v>
      </c>
      <c r="C43" s="13"/>
      <c r="D43" s="13"/>
      <c r="E43" s="13"/>
      <c r="F43" s="13"/>
      <c r="G43" s="13">
        <v>1727</v>
      </c>
      <c r="H43" s="13">
        <v>1386</v>
      </c>
      <c r="I43" s="13">
        <v>2699</v>
      </c>
      <c r="J43" s="13">
        <v>1827</v>
      </c>
      <c r="K43" s="13"/>
      <c r="L43" s="13">
        <v>2928</v>
      </c>
      <c r="M43" s="13">
        <v>2273</v>
      </c>
      <c r="N43" s="13">
        <v>2689</v>
      </c>
      <c r="O43" s="13">
        <v>258</v>
      </c>
      <c r="P43" s="13"/>
      <c r="Q43" s="13">
        <v>2924</v>
      </c>
      <c r="R43" s="13">
        <v>1581</v>
      </c>
      <c r="S43" s="13">
        <v>1275</v>
      </c>
      <c r="T43" s="13">
        <v>2530</v>
      </c>
      <c r="U43" s="13"/>
      <c r="V43" s="13">
        <v>1685</v>
      </c>
      <c r="W43" s="13">
        <v>1993</v>
      </c>
      <c r="X43" s="13">
        <v>3614</v>
      </c>
      <c r="Y43" s="13">
        <v>1492</v>
      </c>
      <c r="Z43" s="13"/>
      <c r="AA43" s="13">
        <v>288</v>
      </c>
      <c r="AB43" s="13">
        <v>1939</v>
      </c>
      <c r="AC43" s="13">
        <v>765</v>
      </c>
      <c r="AD43" s="13">
        <v>1078</v>
      </c>
      <c r="AE43" s="13"/>
      <c r="AF43" s="13">
        <v>1289</v>
      </c>
      <c r="AG43" s="13">
        <v>2235</v>
      </c>
      <c r="AH43" s="13">
        <v>1009</v>
      </c>
      <c r="AI43" s="13">
        <v>626</v>
      </c>
      <c r="AJ43" s="13"/>
      <c r="AK43" s="13">
        <v>-45</v>
      </c>
      <c r="AL43" s="13">
        <v>-1024</v>
      </c>
      <c r="AM43" s="13">
        <v>-90</v>
      </c>
      <c r="AN43" s="13">
        <v>976</v>
      </c>
      <c r="AO43" s="13"/>
      <c r="AP43" s="13"/>
      <c r="AQ43" s="13"/>
      <c r="AR43" s="13"/>
      <c r="AS43" s="13"/>
      <c r="AT43" s="13">
        <v>3113</v>
      </c>
      <c r="AU43" s="13">
        <v>5812</v>
      </c>
      <c r="AV43" s="13">
        <v>7639</v>
      </c>
      <c r="AW43" s="13"/>
      <c r="AX43" s="13">
        <v>5201</v>
      </c>
      <c r="AY43" s="13">
        <v>7890</v>
      </c>
      <c r="AZ43" s="13">
        <v>8148</v>
      </c>
      <c r="BA43" s="13"/>
      <c r="BB43" s="13">
        <v>4505</v>
      </c>
      <c r="BC43" s="13">
        <v>5780</v>
      </c>
      <c r="BD43" s="13">
        <v>8310</v>
      </c>
      <c r="BE43" s="13"/>
      <c r="BF43" s="13">
        <v>3678</v>
      </c>
      <c r="BG43" s="13">
        <v>7292</v>
      </c>
      <c r="BH43" s="13">
        <v>8784</v>
      </c>
      <c r="BI43" s="13"/>
      <c r="BJ43" s="13">
        <v>2227</v>
      </c>
      <c r="BK43" s="13">
        <v>2992</v>
      </c>
      <c r="BL43" s="13">
        <v>4070</v>
      </c>
      <c r="BM43" s="13"/>
      <c r="BN43" s="13">
        <v>3524</v>
      </c>
      <c r="BO43" s="13">
        <v>4533</v>
      </c>
      <c r="BP43" s="13">
        <v>5159</v>
      </c>
      <c r="BQ43" s="13"/>
      <c r="BR43" s="13">
        <v>-1069</v>
      </c>
      <c r="BS43" s="13">
        <v>-1159</v>
      </c>
      <c r="BT43" s="13">
        <v>-183</v>
      </c>
      <c r="BU43" s="13"/>
      <c r="BV43" s="13">
        <v>76420</v>
      </c>
      <c r="BW43" s="13">
        <v>96348</v>
      </c>
      <c r="BY43" s="1"/>
    </row>
    <row r="44" spans="1:77" x14ac:dyDescent="0.3">
      <c r="A44" s="7" t="s">
        <v>107</v>
      </c>
      <c r="B44" s="13">
        <v>3594</v>
      </c>
      <c r="C44" s="13"/>
      <c r="D44" s="13"/>
      <c r="E44" s="13"/>
      <c r="F44" s="13"/>
      <c r="G44" s="13">
        <v>3153</v>
      </c>
      <c r="H44" s="13">
        <v>3689</v>
      </c>
      <c r="I44" s="13">
        <v>2858</v>
      </c>
      <c r="J44" s="13">
        <v>2869</v>
      </c>
      <c r="K44" s="13"/>
      <c r="L44" s="13">
        <v>828</v>
      </c>
      <c r="M44" s="13">
        <v>-195</v>
      </c>
      <c r="N44" s="13">
        <v>1911</v>
      </c>
      <c r="O44" s="13">
        <v>2240</v>
      </c>
      <c r="P44" s="13"/>
      <c r="Q44" s="13">
        <v>2755</v>
      </c>
      <c r="R44" s="13">
        <v>1999</v>
      </c>
      <c r="S44" s="13">
        <v>2742</v>
      </c>
      <c r="T44" s="13">
        <v>4254</v>
      </c>
      <c r="U44" s="13"/>
      <c r="V44" s="13">
        <v>4970</v>
      </c>
      <c r="W44" s="13">
        <v>4031</v>
      </c>
      <c r="X44" s="13">
        <v>4630</v>
      </c>
      <c r="Y44" s="13">
        <v>4277</v>
      </c>
      <c r="Z44" s="13"/>
      <c r="AA44" s="13">
        <v>3753</v>
      </c>
      <c r="AB44" s="13">
        <v>3734</v>
      </c>
      <c r="AC44" s="13">
        <v>5482</v>
      </c>
      <c r="AD44" s="13">
        <v>7197</v>
      </c>
      <c r="AE44" s="13"/>
      <c r="AF44" s="13">
        <v>5358</v>
      </c>
      <c r="AG44" s="13">
        <v>4424</v>
      </c>
      <c r="AH44" s="13">
        <v>4359</v>
      </c>
      <c r="AI44" s="13">
        <v>3346</v>
      </c>
      <c r="AJ44" s="13"/>
      <c r="AK44" s="13">
        <v>6960</v>
      </c>
      <c r="AL44" s="13">
        <v>5848</v>
      </c>
      <c r="AM44" s="13">
        <v>3558</v>
      </c>
      <c r="AN44" s="13">
        <v>4094</v>
      </c>
      <c r="AO44" s="13"/>
      <c r="AP44" s="13"/>
      <c r="AQ44" s="13"/>
      <c r="AR44" s="13"/>
      <c r="AS44" s="13"/>
      <c r="AT44" s="13">
        <v>6842</v>
      </c>
      <c r="AU44" s="13">
        <v>9700</v>
      </c>
      <c r="AV44" s="13">
        <v>12569</v>
      </c>
      <c r="AW44" s="13"/>
      <c r="AX44" s="13">
        <v>633</v>
      </c>
      <c r="AY44" s="13">
        <v>2544</v>
      </c>
      <c r="AZ44" s="13">
        <v>4784</v>
      </c>
      <c r="BA44" s="13"/>
      <c r="BB44" s="13">
        <v>4754</v>
      </c>
      <c r="BC44" s="13">
        <v>7496</v>
      </c>
      <c r="BD44" s="13">
        <v>11750</v>
      </c>
      <c r="BE44" s="13"/>
      <c r="BF44" s="13">
        <v>9001</v>
      </c>
      <c r="BG44" s="13">
        <v>13631</v>
      </c>
      <c r="BH44" s="13">
        <v>17908</v>
      </c>
      <c r="BI44" s="13"/>
      <c r="BJ44" s="13">
        <v>7487</v>
      </c>
      <c r="BK44" s="13">
        <v>12969</v>
      </c>
      <c r="BL44" s="13">
        <v>20166</v>
      </c>
      <c r="BM44" s="13"/>
      <c r="BN44" s="13">
        <v>9782</v>
      </c>
      <c r="BO44" s="13">
        <v>14141</v>
      </c>
      <c r="BP44" s="13">
        <v>17487</v>
      </c>
      <c r="BQ44" s="13"/>
      <c r="BR44" s="13">
        <v>12808</v>
      </c>
      <c r="BS44" s="13">
        <v>16366</v>
      </c>
      <c r="BT44" s="13">
        <v>20460</v>
      </c>
      <c r="BU44" s="13"/>
      <c r="BV44" s="13">
        <v>22637</v>
      </c>
      <c r="BW44" s="13">
        <v>-3037</v>
      </c>
      <c r="BY44" s="1"/>
    </row>
    <row r="45" spans="1:77" x14ac:dyDescent="0.3">
      <c r="A45" s="7" t="s">
        <v>112</v>
      </c>
      <c r="B45" s="13">
        <v>-1701</v>
      </c>
      <c r="C45" s="13"/>
      <c r="D45" s="13"/>
      <c r="E45" s="13"/>
      <c r="F45" s="13"/>
      <c r="G45" s="13">
        <v>1109</v>
      </c>
      <c r="H45" s="13">
        <v>1586</v>
      </c>
      <c r="I45" s="13">
        <v>2196</v>
      </c>
      <c r="J45" s="13">
        <v>-2767</v>
      </c>
      <c r="K45" s="13"/>
      <c r="L45" s="13">
        <v>2106</v>
      </c>
      <c r="M45" s="13">
        <v>410</v>
      </c>
      <c r="N45" s="13">
        <v>367</v>
      </c>
      <c r="O45" s="13">
        <v>-1688</v>
      </c>
      <c r="P45" s="13"/>
      <c r="Q45" s="13">
        <v>2646</v>
      </c>
      <c r="R45" s="13">
        <v>1906</v>
      </c>
      <c r="S45" s="13">
        <v>-1739</v>
      </c>
      <c r="T45" s="13">
        <v>-1945</v>
      </c>
      <c r="U45" s="13"/>
      <c r="V45" s="13">
        <v>-1183</v>
      </c>
      <c r="W45" s="13">
        <v>2605</v>
      </c>
      <c r="X45" s="13">
        <v>2443</v>
      </c>
      <c r="Y45" s="13">
        <v>711</v>
      </c>
      <c r="Z45" s="13"/>
      <c r="AA45" s="13">
        <v>-351</v>
      </c>
      <c r="AB45" s="13">
        <v>-1370</v>
      </c>
      <c r="AC45" s="13">
        <v>375</v>
      </c>
      <c r="AD45" s="13">
        <v>-837</v>
      </c>
      <c r="AE45" s="13"/>
      <c r="AF45" s="13">
        <v>804</v>
      </c>
      <c r="AG45" s="13">
        <v>989</v>
      </c>
      <c r="AH45" s="13">
        <v>123</v>
      </c>
      <c r="AI45" s="13">
        <v>-68</v>
      </c>
      <c r="AJ45" s="13"/>
      <c r="AK45" s="13">
        <v>-1014</v>
      </c>
      <c r="AL45" s="13">
        <v>-1030</v>
      </c>
      <c r="AM45" s="13">
        <v>-565</v>
      </c>
      <c r="AN45" s="13">
        <v>1925</v>
      </c>
      <c r="AO45" s="13"/>
      <c r="AP45" s="13"/>
      <c r="AQ45" s="13"/>
      <c r="AR45" s="13"/>
      <c r="AS45" s="13"/>
      <c r="AT45" s="13">
        <v>2695</v>
      </c>
      <c r="AU45" s="13">
        <v>4891</v>
      </c>
      <c r="AV45" s="13">
        <v>2124</v>
      </c>
      <c r="AW45" s="13"/>
      <c r="AX45" s="13">
        <v>2516</v>
      </c>
      <c r="AY45" s="13">
        <v>2883</v>
      </c>
      <c r="AZ45" s="13">
        <v>1195</v>
      </c>
      <c r="BA45" s="13"/>
      <c r="BB45" s="13">
        <v>4552</v>
      </c>
      <c r="BC45" s="13">
        <v>2813</v>
      </c>
      <c r="BD45" s="13">
        <v>868</v>
      </c>
      <c r="BE45" s="13"/>
      <c r="BF45" s="13">
        <v>1422</v>
      </c>
      <c r="BG45" s="13">
        <v>3865</v>
      </c>
      <c r="BH45" s="13">
        <v>4576</v>
      </c>
      <c r="BI45" s="13"/>
      <c r="BJ45" s="13">
        <v>-1721</v>
      </c>
      <c r="BK45" s="13">
        <v>-1346</v>
      </c>
      <c r="BL45" s="13">
        <v>-2183</v>
      </c>
      <c r="BM45" s="13"/>
      <c r="BN45" s="13">
        <v>1793</v>
      </c>
      <c r="BO45" s="13">
        <v>1916</v>
      </c>
      <c r="BP45" s="13">
        <v>1848</v>
      </c>
      <c r="BQ45" s="13"/>
      <c r="BR45" s="13">
        <v>-2044</v>
      </c>
      <c r="BS45" s="13">
        <v>-2609</v>
      </c>
      <c r="BT45" s="13">
        <v>-684</v>
      </c>
      <c r="BU45" s="13"/>
      <c r="BV45" s="13">
        <v>-816</v>
      </c>
      <c r="BW45" s="13">
        <v>166</v>
      </c>
      <c r="BY45" s="1"/>
    </row>
    <row r="46" spans="1:77" x14ac:dyDescent="0.3">
      <c r="A46" s="7" t="s">
        <v>113</v>
      </c>
      <c r="B46" s="34" t="s">
        <v>8</v>
      </c>
      <c r="C46" s="34"/>
      <c r="D46" s="34"/>
      <c r="E46" s="34"/>
      <c r="F46" s="13"/>
      <c r="G46" s="34" t="s">
        <v>8</v>
      </c>
      <c r="H46" s="34" t="s">
        <v>8</v>
      </c>
      <c r="I46" s="34" t="s">
        <v>8</v>
      </c>
      <c r="J46" s="34" t="s">
        <v>8</v>
      </c>
      <c r="K46" s="13"/>
      <c r="L46" s="13">
        <v>-987</v>
      </c>
      <c r="M46" s="13">
        <v>-590</v>
      </c>
      <c r="N46" s="13">
        <v>-287</v>
      </c>
      <c r="O46" s="13">
        <v>-88</v>
      </c>
      <c r="P46" s="13"/>
      <c r="Q46" s="13">
        <v>-1390</v>
      </c>
      <c r="R46" s="13">
        <v>-2150</v>
      </c>
      <c r="S46" s="13">
        <v>-1783</v>
      </c>
      <c r="T46" s="13">
        <v>-1217</v>
      </c>
      <c r="U46" s="13"/>
      <c r="V46" s="13">
        <v>-1431</v>
      </c>
      <c r="W46" s="13">
        <v>-1891</v>
      </c>
      <c r="X46" s="13">
        <v>-1730</v>
      </c>
      <c r="Y46" s="13">
        <v>-2025</v>
      </c>
      <c r="Z46" s="13"/>
      <c r="AA46" s="13">
        <v>-833</v>
      </c>
      <c r="AB46" s="13">
        <v>-1042</v>
      </c>
      <c r="AC46" s="13">
        <v>-901</v>
      </c>
      <c r="AD46" s="13">
        <v>-729</v>
      </c>
      <c r="AE46" s="13"/>
      <c r="AF46" s="13">
        <v>-769</v>
      </c>
      <c r="AG46" s="13">
        <v>-783</v>
      </c>
      <c r="AH46" s="13">
        <v>-465</v>
      </c>
      <c r="AI46" s="13">
        <v>-590</v>
      </c>
      <c r="AJ46" s="13"/>
      <c r="AK46" s="13">
        <v>-1014</v>
      </c>
      <c r="AL46" s="13">
        <v>-1205</v>
      </c>
      <c r="AM46" s="13">
        <v>-1036</v>
      </c>
      <c r="AN46" s="13">
        <v>-3265</v>
      </c>
      <c r="AO46" s="13"/>
      <c r="AP46" s="34"/>
      <c r="AQ46" s="34"/>
      <c r="AR46" s="34"/>
      <c r="AS46" s="13"/>
      <c r="AT46" s="34" t="s">
        <v>8</v>
      </c>
      <c r="AU46" s="34" t="s">
        <v>8</v>
      </c>
      <c r="AV46" s="34" t="s">
        <v>8</v>
      </c>
      <c r="AW46" s="13"/>
      <c r="AX46" s="13">
        <v>-1577</v>
      </c>
      <c r="AY46" s="13">
        <v>-1864</v>
      </c>
      <c r="AZ46" s="13">
        <v>-1952</v>
      </c>
      <c r="BA46" s="13"/>
      <c r="BB46" s="13">
        <v>-3540</v>
      </c>
      <c r="BC46" s="13">
        <v>-5323</v>
      </c>
      <c r="BD46" s="13">
        <v>-6540</v>
      </c>
      <c r="BE46" s="13"/>
      <c r="BF46" s="13">
        <v>-3322</v>
      </c>
      <c r="BG46" s="13">
        <v>-5052</v>
      </c>
      <c r="BH46" s="13">
        <v>-7077</v>
      </c>
      <c r="BI46" s="13"/>
      <c r="BJ46" s="13">
        <v>-1875</v>
      </c>
      <c r="BK46" s="13">
        <v>-2776</v>
      </c>
      <c r="BL46" s="13">
        <v>-3505</v>
      </c>
      <c r="BM46" s="13"/>
      <c r="BN46" s="13">
        <v>-1552</v>
      </c>
      <c r="BO46" s="13">
        <v>-2017</v>
      </c>
      <c r="BP46" s="13">
        <v>-2607</v>
      </c>
      <c r="BQ46" s="13"/>
      <c r="BR46" s="13">
        <v>-2219</v>
      </c>
      <c r="BS46" s="13">
        <v>-3255</v>
      </c>
      <c r="BT46" s="13">
        <v>-6520</v>
      </c>
      <c r="BU46" s="13"/>
      <c r="BV46" s="13">
        <v>-2425</v>
      </c>
      <c r="BW46" s="34" t="s">
        <v>8</v>
      </c>
      <c r="BY46" s="1"/>
    </row>
    <row r="47" spans="1:77" x14ac:dyDescent="0.3">
      <c r="A47" s="7" t="s">
        <v>202</v>
      </c>
      <c r="B47" s="34">
        <v>-451</v>
      </c>
      <c r="C47" s="34"/>
      <c r="D47" s="34"/>
      <c r="E47" s="34"/>
      <c r="F47" s="13"/>
      <c r="G47" s="34">
        <v>-552</v>
      </c>
      <c r="H47" s="34">
        <v>-457</v>
      </c>
      <c r="I47" s="34">
        <v>-406</v>
      </c>
      <c r="J47" s="34">
        <v>-656</v>
      </c>
      <c r="K47" s="13"/>
      <c r="L47" s="34">
        <v>-227</v>
      </c>
      <c r="M47" s="34">
        <v>-141</v>
      </c>
      <c r="N47" s="34">
        <v>-153</v>
      </c>
      <c r="O47" s="34">
        <v>-252</v>
      </c>
      <c r="P47" s="13"/>
      <c r="Q47" s="34" t="s">
        <v>8</v>
      </c>
      <c r="R47" s="34" t="s">
        <v>8</v>
      </c>
      <c r="S47" s="13">
        <v>-251</v>
      </c>
      <c r="T47" s="13">
        <v>-284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 t="s">
        <v>8</v>
      </c>
      <c r="AG47" s="34" t="s">
        <v>8</v>
      </c>
      <c r="AH47" s="34" t="s">
        <v>8</v>
      </c>
      <c r="AI47" s="34" t="s">
        <v>8</v>
      </c>
      <c r="AJ47" s="13"/>
      <c r="AK47" s="34" t="s">
        <v>8</v>
      </c>
      <c r="AL47" s="34" t="s">
        <v>8</v>
      </c>
      <c r="AM47" s="34" t="s">
        <v>8</v>
      </c>
      <c r="AN47" s="34" t="s">
        <v>8</v>
      </c>
      <c r="AO47" s="13"/>
      <c r="AP47" s="34"/>
      <c r="AQ47" s="34"/>
      <c r="AR47" s="13"/>
      <c r="AS47" s="13"/>
      <c r="AT47" s="34">
        <v>-1009</v>
      </c>
      <c r="AU47" s="34">
        <v>-1415</v>
      </c>
      <c r="AV47" s="13">
        <v>-2071</v>
      </c>
      <c r="AW47" s="13"/>
      <c r="AX47" s="34">
        <v>-368</v>
      </c>
      <c r="AY47" s="34">
        <v>-521</v>
      </c>
      <c r="AZ47" s="13">
        <v>-773</v>
      </c>
      <c r="BA47" s="13"/>
      <c r="BB47" s="34" t="s">
        <v>8</v>
      </c>
      <c r="BC47" s="34">
        <v>-251</v>
      </c>
      <c r="BD47" s="13">
        <v>-535</v>
      </c>
      <c r="BE47" s="13"/>
      <c r="BF47" s="34" t="s">
        <v>8</v>
      </c>
      <c r="BG47" s="34" t="s">
        <v>8</v>
      </c>
      <c r="BH47" s="34" t="s">
        <v>8</v>
      </c>
      <c r="BI47" s="13"/>
      <c r="BJ47" s="34" t="s">
        <v>8</v>
      </c>
      <c r="BK47" s="34" t="s">
        <v>8</v>
      </c>
      <c r="BL47" s="34" t="s">
        <v>8</v>
      </c>
      <c r="BM47" s="13"/>
      <c r="BN47" s="34" t="s">
        <v>8</v>
      </c>
      <c r="BO47" s="34" t="s">
        <v>8</v>
      </c>
      <c r="BP47" s="34" t="s">
        <v>8</v>
      </c>
      <c r="BQ47" s="13"/>
      <c r="BR47" s="34" t="s">
        <v>8</v>
      </c>
      <c r="BS47" s="34" t="s">
        <v>8</v>
      </c>
      <c r="BT47" s="34" t="s">
        <v>8</v>
      </c>
      <c r="BU47" s="13"/>
      <c r="BV47" s="34" t="s">
        <v>8</v>
      </c>
      <c r="BW47" s="34" t="s">
        <v>8</v>
      </c>
      <c r="BY47" s="1"/>
    </row>
    <row r="48" spans="1:77" x14ac:dyDescent="0.3">
      <c r="A48" s="7" t="s">
        <v>114</v>
      </c>
      <c r="B48" s="13">
        <v>-2774</v>
      </c>
      <c r="C48" s="13"/>
      <c r="D48" s="13"/>
      <c r="E48" s="13"/>
      <c r="F48" s="13"/>
      <c r="G48" s="13">
        <v>-3226</v>
      </c>
      <c r="H48" s="13">
        <v>-3075</v>
      </c>
      <c r="I48" s="13">
        <v>-3704</v>
      </c>
      <c r="J48" s="13">
        <v>-4303</v>
      </c>
      <c r="K48" s="13"/>
      <c r="L48" s="13">
        <v>-3262</v>
      </c>
      <c r="M48" s="13">
        <v>-2403</v>
      </c>
      <c r="N48" s="13">
        <v>-1793</v>
      </c>
      <c r="O48" s="13">
        <v>-4937</v>
      </c>
      <c r="P48" s="13"/>
      <c r="Q48" s="13">
        <v>-3671</v>
      </c>
      <c r="R48" s="13">
        <v>-4689</v>
      </c>
      <c r="S48" s="13">
        <v>-5995</v>
      </c>
      <c r="T48" s="13">
        <v>-3221</v>
      </c>
      <c r="U48" s="13"/>
      <c r="V48" s="13">
        <v>-2592</v>
      </c>
      <c r="W48" s="13">
        <v>-2983</v>
      </c>
      <c r="X48" s="13">
        <v>-3125</v>
      </c>
      <c r="Y48" s="13">
        <v>-4382</v>
      </c>
      <c r="Z48" s="13"/>
      <c r="AA48" s="13">
        <v>-2100</v>
      </c>
      <c r="AB48" s="13">
        <v>-3119</v>
      </c>
      <c r="AC48" s="13">
        <v>-2756</v>
      </c>
      <c r="AD48" s="13">
        <v>-3100</v>
      </c>
      <c r="AE48" s="13"/>
      <c r="AF48" s="13">
        <v>-1747</v>
      </c>
      <c r="AG48" s="13">
        <v>-2848</v>
      </c>
      <c r="AH48" s="13">
        <v>-3071</v>
      </c>
      <c r="AI48" s="13">
        <v>-2821</v>
      </c>
      <c r="AJ48" s="13"/>
      <c r="AK48" s="13">
        <v>-4349</v>
      </c>
      <c r="AL48" s="13">
        <v>1890</v>
      </c>
      <c r="AM48" s="13">
        <v>-1284</v>
      </c>
      <c r="AN48" s="13">
        <v>-2279</v>
      </c>
      <c r="AO48" s="13"/>
      <c r="AP48" s="13"/>
      <c r="AQ48" s="13"/>
      <c r="AR48" s="13"/>
      <c r="AS48" s="13"/>
      <c r="AT48" s="13">
        <v>-6301</v>
      </c>
      <c r="AU48" s="13">
        <v>-10005</v>
      </c>
      <c r="AV48" s="13">
        <v>-14308</v>
      </c>
      <c r="AW48" s="13"/>
      <c r="AX48" s="13">
        <v>-5665</v>
      </c>
      <c r="AY48" s="13">
        <v>-7458</v>
      </c>
      <c r="AZ48" s="13">
        <v>-12395</v>
      </c>
      <c r="BA48" s="13"/>
      <c r="BB48" s="13">
        <v>-8360</v>
      </c>
      <c r="BC48" s="13">
        <v>-14355</v>
      </c>
      <c r="BD48" s="13">
        <v>-17576</v>
      </c>
      <c r="BE48" s="13"/>
      <c r="BF48" s="13">
        <v>-5575</v>
      </c>
      <c r="BG48" s="13">
        <v>-8700</v>
      </c>
      <c r="BH48" s="13">
        <v>-13082</v>
      </c>
      <c r="BI48" s="13"/>
      <c r="BJ48" s="13">
        <v>-5219</v>
      </c>
      <c r="BK48" s="13">
        <v>-7975</v>
      </c>
      <c r="BL48" s="13">
        <v>-11075</v>
      </c>
      <c r="BM48" s="13"/>
      <c r="BN48" s="13">
        <v>-4595</v>
      </c>
      <c r="BO48" s="13">
        <v>-7666</v>
      </c>
      <c r="BP48" s="13">
        <v>-10487</v>
      </c>
      <c r="BQ48" s="13"/>
      <c r="BR48" s="13">
        <v>-2459</v>
      </c>
      <c r="BS48" s="13">
        <v>-3743</v>
      </c>
      <c r="BT48" s="13">
        <v>-6022</v>
      </c>
      <c r="BU48" s="13"/>
      <c r="BV48" s="13">
        <v>-5948</v>
      </c>
      <c r="BW48" s="13">
        <v>-8835</v>
      </c>
      <c r="BY48" s="1"/>
    </row>
    <row r="49" spans="1:77" ht="15" thickBot="1" x14ac:dyDescent="0.35">
      <c r="A49" s="11" t="s">
        <v>122</v>
      </c>
      <c r="B49" s="24">
        <v>122567</v>
      </c>
      <c r="C49" s="24"/>
      <c r="D49" s="24"/>
      <c r="E49" s="24"/>
      <c r="F49" s="12"/>
      <c r="G49" s="24">
        <v>66469</v>
      </c>
      <c r="H49" s="24">
        <v>60451</v>
      </c>
      <c r="I49" s="24">
        <v>86764</v>
      </c>
      <c r="J49" s="24">
        <v>87116</v>
      </c>
      <c r="K49" s="12"/>
      <c r="L49" s="24">
        <v>77702</v>
      </c>
      <c r="M49" s="24">
        <v>27752</v>
      </c>
      <c r="N49" s="24">
        <v>56103</v>
      </c>
      <c r="O49" s="24">
        <v>55974</v>
      </c>
      <c r="P49" s="12"/>
      <c r="Q49" s="24">
        <v>92253</v>
      </c>
      <c r="R49" s="24">
        <v>98708</v>
      </c>
      <c r="S49" s="24">
        <v>86718</v>
      </c>
      <c r="T49" s="24">
        <v>85656</v>
      </c>
      <c r="U49" s="12"/>
      <c r="V49" s="24">
        <v>63320</v>
      </c>
      <c r="W49" s="24">
        <v>83311</v>
      </c>
      <c r="X49" s="24">
        <v>98217</v>
      </c>
      <c r="Y49" s="24">
        <v>85708</v>
      </c>
      <c r="Z49" s="12"/>
      <c r="AA49" s="24">
        <v>38844</v>
      </c>
      <c r="AB49" s="24">
        <v>37092</v>
      </c>
      <c r="AC49" s="24">
        <v>44604</v>
      </c>
      <c r="AD49" s="24">
        <v>55236</v>
      </c>
      <c r="AE49" s="12"/>
      <c r="AF49" s="24">
        <v>11553</v>
      </c>
      <c r="AG49" s="24">
        <v>20464</v>
      </c>
      <c r="AH49" s="24">
        <v>19350</v>
      </c>
      <c r="AI49" s="24">
        <v>26954</v>
      </c>
      <c r="AJ49" s="12"/>
      <c r="AK49" s="24">
        <v>16841</v>
      </c>
      <c r="AL49" s="24">
        <v>28118</v>
      </c>
      <c r="AM49" s="24">
        <v>18212</v>
      </c>
      <c r="AN49" s="24">
        <v>10616</v>
      </c>
      <c r="AO49" s="14"/>
      <c r="AP49" s="24"/>
      <c r="AQ49" s="24"/>
      <c r="AR49" s="24"/>
      <c r="AS49" s="12"/>
      <c r="AT49" s="24">
        <v>126920</v>
      </c>
      <c r="AU49" s="24">
        <v>213684</v>
      </c>
      <c r="AV49" s="24">
        <v>300800</v>
      </c>
      <c r="AW49" s="12"/>
      <c r="AX49" s="24">
        <v>105454</v>
      </c>
      <c r="AY49" s="24">
        <v>161557</v>
      </c>
      <c r="AZ49" s="24">
        <v>217531</v>
      </c>
      <c r="BA49" s="12"/>
      <c r="BB49" s="24">
        <v>190961</v>
      </c>
      <c r="BC49" s="24">
        <v>277679</v>
      </c>
      <c r="BD49" s="24">
        <v>363335</v>
      </c>
      <c r="BE49" s="12"/>
      <c r="BF49" s="24">
        <v>146631</v>
      </c>
      <c r="BG49" s="24">
        <v>244848</v>
      </c>
      <c r="BH49" s="24">
        <v>330556</v>
      </c>
      <c r="BI49" s="12"/>
      <c r="BJ49" s="24">
        <v>75936</v>
      </c>
      <c r="BK49" s="24">
        <v>120540</v>
      </c>
      <c r="BL49" s="24">
        <v>175776</v>
      </c>
      <c r="BM49" s="12"/>
      <c r="BN49" s="24">
        <v>32017</v>
      </c>
      <c r="BO49" s="24">
        <v>51367</v>
      </c>
      <c r="BP49" s="24">
        <v>78321</v>
      </c>
      <c r="BQ49" s="12"/>
      <c r="BR49" s="24">
        <v>44959</v>
      </c>
      <c r="BS49" s="24">
        <v>63171</v>
      </c>
      <c r="BT49" s="24">
        <v>73787</v>
      </c>
      <c r="BU49" s="13"/>
      <c r="BV49" s="24">
        <v>220077</v>
      </c>
      <c r="BW49" s="24">
        <v>167253</v>
      </c>
      <c r="BY49" s="1"/>
    </row>
    <row r="50" spans="1:77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2"/>
      <c r="AZ50" s="13"/>
      <c r="BA50" s="13"/>
      <c r="BB50" s="13"/>
      <c r="BC50" s="12"/>
      <c r="BD50" s="13"/>
      <c r="BE50" s="13"/>
      <c r="BF50" s="13"/>
      <c r="BG50" s="12"/>
      <c r="BH50" s="13"/>
      <c r="BI50" s="13"/>
      <c r="BJ50" s="13"/>
      <c r="BK50" s="12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Y50" s="1"/>
    </row>
    <row r="51" spans="1:77" x14ac:dyDescent="0.3">
      <c r="A51" s="26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Y51" s="1"/>
    </row>
    <row r="52" spans="1:77" x14ac:dyDescent="0.3">
      <c r="A52" s="7" t="s">
        <v>105</v>
      </c>
      <c r="B52" s="13">
        <v>-17403</v>
      </c>
      <c r="C52" s="13"/>
      <c r="D52" s="13"/>
      <c r="E52" s="13"/>
      <c r="F52" s="13"/>
      <c r="G52" s="13">
        <v>-14828</v>
      </c>
      <c r="H52" s="13">
        <v>-12182</v>
      </c>
      <c r="I52" s="13">
        <v>-17053</v>
      </c>
      <c r="J52" s="13">
        <v>-17216</v>
      </c>
      <c r="K52" s="13"/>
      <c r="L52" s="13">
        <v>-24064</v>
      </c>
      <c r="M52" s="13">
        <v>-11565</v>
      </c>
      <c r="N52" s="13">
        <v>-12256</v>
      </c>
      <c r="O52" s="13">
        <v>-15802</v>
      </c>
      <c r="P52" s="13"/>
      <c r="Q52" s="13">
        <v>-11429</v>
      </c>
      <c r="R52" s="13">
        <v>-11480</v>
      </c>
      <c r="S52" s="13">
        <v>-11361</v>
      </c>
      <c r="T52" s="13">
        <v>-12647</v>
      </c>
      <c r="U52" s="13"/>
      <c r="V52" s="13">
        <v>-10965</v>
      </c>
      <c r="W52" s="13">
        <v>-11502</v>
      </c>
      <c r="X52" s="13">
        <v>-10354</v>
      </c>
      <c r="Y52" s="13">
        <v>-9900</v>
      </c>
      <c r="Z52" s="13"/>
      <c r="AA52" s="13">
        <v>-8650</v>
      </c>
      <c r="AB52" s="13">
        <v>-10356</v>
      </c>
      <c r="AC52" s="13">
        <v>-10241</v>
      </c>
      <c r="AD52" s="13">
        <v>-10763</v>
      </c>
      <c r="AE52" s="13"/>
      <c r="AF52" s="13">
        <v>-8473</v>
      </c>
      <c r="AG52" s="13">
        <v>-5823</v>
      </c>
      <c r="AH52" s="13">
        <v>-10243</v>
      </c>
      <c r="AI52" s="13">
        <v>-6609</v>
      </c>
      <c r="AJ52" s="13"/>
      <c r="AK52" s="13">
        <v>-11110</v>
      </c>
      <c r="AL52" s="13">
        <v>-11776</v>
      </c>
      <c r="AM52" s="13">
        <v>-13253</v>
      </c>
      <c r="AN52" s="13">
        <v>-16295</v>
      </c>
      <c r="AO52" s="13"/>
      <c r="AP52" s="13"/>
      <c r="AQ52" s="13"/>
      <c r="AR52" s="13"/>
      <c r="AS52" s="13"/>
      <c r="AT52" s="13">
        <v>-27010</v>
      </c>
      <c r="AU52" s="13">
        <v>-44063</v>
      </c>
      <c r="AV52" s="13">
        <v>-61279</v>
      </c>
      <c r="AW52" s="13"/>
      <c r="AX52" s="13">
        <v>-35629</v>
      </c>
      <c r="AY52" s="13">
        <v>-47885</v>
      </c>
      <c r="AZ52" s="13">
        <v>-63687</v>
      </c>
      <c r="BA52" s="13"/>
      <c r="BB52" s="13">
        <v>-22909</v>
      </c>
      <c r="BC52" s="13">
        <v>-34270</v>
      </c>
      <c r="BD52" s="13">
        <v>-46917</v>
      </c>
      <c r="BE52" s="13"/>
      <c r="BF52" s="13">
        <v>-22467</v>
      </c>
      <c r="BG52" s="13">
        <v>-32821</v>
      </c>
      <c r="BH52" s="13">
        <v>-42721</v>
      </c>
      <c r="BI52" s="13"/>
      <c r="BJ52" s="13">
        <v>-19006</v>
      </c>
      <c r="BK52" s="13">
        <v>-29247</v>
      </c>
      <c r="BL52" s="13">
        <v>-40010</v>
      </c>
      <c r="BM52" s="13"/>
      <c r="BN52" s="13">
        <v>-14296</v>
      </c>
      <c r="BO52" s="13">
        <v>-24539</v>
      </c>
      <c r="BP52" s="13">
        <v>-31148</v>
      </c>
      <c r="BQ52" s="13"/>
      <c r="BR52" s="13">
        <v>-22886</v>
      </c>
      <c r="BS52" s="13">
        <v>-36139</v>
      </c>
      <c r="BT52" s="13">
        <v>-52434</v>
      </c>
      <c r="BU52" s="13"/>
      <c r="BV52" s="13">
        <v>-51584</v>
      </c>
      <c r="BW52" s="13">
        <v>-39406</v>
      </c>
      <c r="BY52" s="1"/>
    </row>
    <row r="53" spans="1:77" x14ac:dyDescent="0.3">
      <c r="A53" s="7" t="s">
        <v>106</v>
      </c>
      <c r="B53" s="13">
        <v>-3312</v>
      </c>
      <c r="C53" s="13"/>
      <c r="D53" s="13"/>
      <c r="E53" s="13"/>
      <c r="F53" s="13"/>
      <c r="G53" s="13">
        <v>-3341</v>
      </c>
      <c r="H53" s="13">
        <v>-3841</v>
      </c>
      <c r="I53" s="13">
        <v>-3524</v>
      </c>
      <c r="J53" s="13">
        <v>-3569</v>
      </c>
      <c r="K53" s="13"/>
      <c r="L53" s="13">
        <v>-8797</v>
      </c>
      <c r="M53" s="13">
        <v>-7280</v>
      </c>
      <c r="N53" s="13">
        <v>-9151</v>
      </c>
      <c r="O53" s="13">
        <v>-8343</v>
      </c>
      <c r="P53" s="13"/>
      <c r="Q53" s="13">
        <v>-8342</v>
      </c>
      <c r="R53" s="13">
        <v>-8067</v>
      </c>
      <c r="S53" s="13">
        <v>-9328</v>
      </c>
      <c r="T53" s="13">
        <v>-9089</v>
      </c>
      <c r="U53" s="13"/>
      <c r="V53" s="13">
        <v>-5837</v>
      </c>
      <c r="W53" s="13">
        <v>-7253</v>
      </c>
      <c r="X53" s="13">
        <v>-7299</v>
      </c>
      <c r="Y53" s="13">
        <v>-7814</v>
      </c>
      <c r="Z53" s="13"/>
      <c r="AA53" s="13">
        <v>-4688</v>
      </c>
      <c r="AB53" s="13">
        <v>-7198</v>
      </c>
      <c r="AC53" s="13">
        <v>-6117</v>
      </c>
      <c r="AD53" s="13">
        <v>-5727</v>
      </c>
      <c r="AE53" s="13"/>
      <c r="AF53" s="13">
        <v>-9050</v>
      </c>
      <c r="AG53" s="13">
        <v>-7479</v>
      </c>
      <c r="AH53" s="13">
        <v>-7535</v>
      </c>
      <c r="AI53" s="13">
        <v>-7291</v>
      </c>
      <c r="AJ53" s="13"/>
      <c r="AK53" s="13">
        <v>-10807</v>
      </c>
      <c r="AL53" s="13">
        <v>-9038</v>
      </c>
      <c r="AM53" s="13">
        <v>-8032</v>
      </c>
      <c r="AN53" s="13">
        <v>-11350</v>
      </c>
      <c r="AO53" s="13"/>
      <c r="AP53" s="13"/>
      <c r="AQ53" s="13"/>
      <c r="AR53" s="13"/>
      <c r="AS53" s="13"/>
      <c r="AT53" s="13">
        <v>-7182</v>
      </c>
      <c r="AU53" s="13">
        <v>-10706</v>
      </c>
      <c r="AV53" s="13">
        <v>-14275</v>
      </c>
      <c r="AW53" s="13"/>
      <c r="AX53" s="13">
        <v>-16077</v>
      </c>
      <c r="AY53" s="13">
        <v>-25228</v>
      </c>
      <c r="AZ53" s="13">
        <v>-33571</v>
      </c>
      <c r="BA53" s="13"/>
      <c r="BB53" s="13">
        <v>-16409</v>
      </c>
      <c r="BC53" s="13">
        <v>-25737</v>
      </c>
      <c r="BD53" s="13">
        <v>-34826</v>
      </c>
      <c r="BE53" s="13"/>
      <c r="BF53" s="13">
        <v>-13090</v>
      </c>
      <c r="BG53" s="13">
        <v>-20389</v>
      </c>
      <c r="BH53" s="13">
        <v>-28203</v>
      </c>
      <c r="BI53" s="13"/>
      <c r="BJ53" s="13">
        <v>-11886</v>
      </c>
      <c r="BK53" s="13">
        <v>-18003</v>
      </c>
      <c r="BL53" s="13">
        <v>-23730</v>
      </c>
      <c r="BM53" s="13"/>
      <c r="BN53" s="13">
        <v>-16529</v>
      </c>
      <c r="BO53" s="13">
        <v>-24064</v>
      </c>
      <c r="BP53" s="13">
        <v>-31355</v>
      </c>
      <c r="BQ53" s="13"/>
      <c r="BR53" s="13">
        <v>-19845</v>
      </c>
      <c r="BS53" s="13">
        <v>-27877</v>
      </c>
      <c r="BT53" s="13">
        <v>-39227</v>
      </c>
      <c r="BU53" s="13"/>
      <c r="BV53" s="13">
        <v>-37077</v>
      </c>
      <c r="BW53" s="13">
        <v>-30239</v>
      </c>
      <c r="BY53" s="1"/>
    </row>
    <row r="54" spans="1:77" x14ac:dyDescent="0.3">
      <c r="A54" s="7" t="s">
        <v>107</v>
      </c>
      <c r="B54" s="13">
        <v>-754</v>
      </c>
      <c r="C54" s="13"/>
      <c r="D54" s="13"/>
      <c r="E54" s="13"/>
      <c r="F54" s="13"/>
      <c r="G54" s="13">
        <v>-1012</v>
      </c>
      <c r="H54" s="13">
        <v>-1079</v>
      </c>
      <c r="I54" s="13">
        <v>-969</v>
      </c>
      <c r="J54" s="13">
        <v>-1022</v>
      </c>
      <c r="K54" s="13"/>
      <c r="L54" s="13">
        <v>-994</v>
      </c>
      <c r="M54" s="13">
        <v>-604</v>
      </c>
      <c r="N54" s="13">
        <v>-935</v>
      </c>
      <c r="O54" s="13">
        <v>-1199</v>
      </c>
      <c r="P54" s="13"/>
      <c r="Q54" s="13">
        <v>-1725</v>
      </c>
      <c r="R54" s="13">
        <v>-1454</v>
      </c>
      <c r="S54" s="13">
        <v>-1918</v>
      </c>
      <c r="T54" s="13">
        <v>-2348</v>
      </c>
      <c r="U54" s="13"/>
      <c r="V54" s="13">
        <v>-2752</v>
      </c>
      <c r="W54" s="13">
        <v>-2600</v>
      </c>
      <c r="X54" s="13">
        <v>-2567</v>
      </c>
      <c r="Y54" s="13">
        <v>-2476</v>
      </c>
      <c r="Z54" s="13"/>
      <c r="AA54" s="13">
        <v>-2305</v>
      </c>
      <c r="AB54" s="13">
        <v>-2337</v>
      </c>
      <c r="AC54" s="13">
        <v>-3014</v>
      </c>
      <c r="AD54" s="13">
        <v>-3153</v>
      </c>
      <c r="AE54" s="13"/>
      <c r="AF54" s="13">
        <v>-3917</v>
      </c>
      <c r="AG54" s="13">
        <v>-3238</v>
      </c>
      <c r="AH54" s="13">
        <v>-2949</v>
      </c>
      <c r="AI54" s="13">
        <v>-2869</v>
      </c>
      <c r="AJ54" s="13"/>
      <c r="AK54" s="13">
        <v>-3473</v>
      </c>
      <c r="AL54" s="13">
        <v>-3482</v>
      </c>
      <c r="AM54" s="13">
        <v>-3126</v>
      </c>
      <c r="AN54" s="13">
        <v>-3487</v>
      </c>
      <c r="AO54" s="13"/>
      <c r="AP54" s="13"/>
      <c r="AQ54" s="13"/>
      <c r="AR54" s="13"/>
      <c r="AS54" s="13"/>
      <c r="AT54" s="13">
        <v>-2091</v>
      </c>
      <c r="AU54" s="13">
        <v>-3060</v>
      </c>
      <c r="AV54" s="13">
        <v>-4082</v>
      </c>
      <c r="AW54" s="13"/>
      <c r="AX54" s="13">
        <v>-1598</v>
      </c>
      <c r="AY54" s="13">
        <v>-2533</v>
      </c>
      <c r="AZ54" s="13">
        <v>-3732</v>
      </c>
      <c r="BA54" s="13"/>
      <c r="BB54" s="13">
        <v>-3179</v>
      </c>
      <c r="BC54" s="13">
        <v>-5097</v>
      </c>
      <c r="BD54" s="13">
        <v>-7445</v>
      </c>
      <c r="BE54" s="13"/>
      <c r="BF54" s="13">
        <v>-5352</v>
      </c>
      <c r="BG54" s="13">
        <v>-7919</v>
      </c>
      <c r="BH54" s="13">
        <v>-10395</v>
      </c>
      <c r="BI54" s="13"/>
      <c r="BJ54" s="13">
        <v>-4642</v>
      </c>
      <c r="BK54" s="13">
        <v>-7656</v>
      </c>
      <c r="BL54" s="13">
        <v>-10809</v>
      </c>
      <c r="BM54" s="13"/>
      <c r="BN54" s="13">
        <v>-7155</v>
      </c>
      <c r="BO54" s="13">
        <v>-10104</v>
      </c>
      <c r="BP54" s="13">
        <v>-12973</v>
      </c>
      <c r="BQ54" s="13"/>
      <c r="BR54" s="13">
        <v>-6955</v>
      </c>
      <c r="BS54" s="13">
        <v>-10081</v>
      </c>
      <c r="BT54" s="13">
        <v>-13568</v>
      </c>
      <c r="BU54" s="13"/>
      <c r="BV54" s="13">
        <v>-11613</v>
      </c>
      <c r="BW54" s="13">
        <v>-2</v>
      </c>
      <c r="BY54" s="1"/>
    </row>
    <row r="55" spans="1:77" x14ac:dyDescent="0.3">
      <c r="A55" s="7" t="s">
        <v>112</v>
      </c>
      <c r="B55" s="13">
        <v>-101</v>
      </c>
      <c r="C55" s="13"/>
      <c r="D55" s="13"/>
      <c r="E55" s="13"/>
      <c r="F55" s="13"/>
      <c r="G55" s="13">
        <v>-3323</v>
      </c>
      <c r="H55" s="13">
        <v>-3437</v>
      </c>
      <c r="I55" s="13">
        <v>-2043</v>
      </c>
      <c r="J55" s="13">
        <v>-327</v>
      </c>
      <c r="K55" s="13"/>
      <c r="L55" s="13">
        <v>-5279</v>
      </c>
      <c r="M55" s="13">
        <v>-3721</v>
      </c>
      <c r="N55" s="13">
        <v>-4253</v>
      </c>
      <c r="O55" s="13">
        <v>-3311</v>
      </c>
      <c r="P55" s="13"/>
      <c r="Q55" s="13">
        <v>-3773</v>
      </c>
      <c r="R55" s="13">
        <v>-3640</v>
      </c>
      <c r="S55" s="13">
        <v>-3750</v>
      </c>
      <c r="T55" s="13">
        <v>-4455</v>
      </c>
      <c r="U55" s="13"/>
      <c r="V55" s="13">
        <v>-57</v>
      </c>
      <c r="W55" s="13">
        <v>-2909</v>
      </c>
      <c r="X55" s="13">
        <v>-4027</v>
      </c>
      <c r="Y55" s="13">
        <v>-3647</v>
      </c>
      <c r="Z55" s="13"/>
      <c r="AA55" s="13">
        <v>-32</v>
      </c>
      <c r="AB55" s="13">
        <v>-35</v>
      </c>
      <c r="AC55" s="13">
        <v>-37</v>
      </c>
      <c r="AD55" s="13">
        <v>-55</v>
      </c>
      <c r="AE55" s="13"/>
      <c r="AF55" s="13">
        <v>-49</v>
      </c>
      <c r="AG55" s="13">
        <v>-42</v>
      </c>
      <c r="AH55" s="13">
        <v>-26</v>
      </c>
      <c r="AI55" s="13">
        <v>-34</v>
      </c>
      <c r="AJ55" s="13"/>
      <c r="AK55" s="13">
        <v>-50</v>
      </c>
      <c r="AL55" s="13">
        <v>-50</v>
      </c>
      <c r="AM55" s="13">
        <v>-49</v>
      </c>
      <c r="AN55" s="13">
        <v>-50</v>
      </c>
      <c r="AO55" s="13"/>
      <c r="AP55" s="13"/>
      <c r="AQ55" s="13"/>
      <c r="AR55" s="13"/>
      <c r="AS55" s="13"/>
      <c r="AT55" s="13">
        <v>-6760</v>
      </c>
      <c r="AU55" s="13">
        <v>-8803</v>
      </c>
      <c r="AV55" s="13">
        <v>-9130</v>
      </c>
      <c r="AW55" s="13"/>
      <c r="AX55" s="13">
        <v>-9000</v>
      </c>
      <c r="AY55" s="13">
        <v>-13253</v>
      </c>
      <c r="AZ55" s="13">
        <v>-16564</v>
      </c>
      <c r="BA55" s="13"/>
      <c r="BB55" s="13">
        <v>-7413</v>
      </c>
      <c r="BC55" s="13">
        <v>-11163</v>
      </c>
      <c r="BD55" s="13">
        <v>-15618</v>
      </c>
      <c r="BE55" s="13"/>
      <c r="BF55" s="13">
        <v>-2966</v>
      </c>
      <c r="BG55" s="13">
        <v>-6993</v>
      </c>
      <c r="BH55" s="13">
        <v>-10640</v>
      </c>
      <c r="BI55" s="13"/>
      <c r="BJ55" s="13">
        <v>-67</v>
      </c>
      <c r="BK55" s="13">
        <v>-104</v>
      </c>
      <c r="BL55" s="13">
        <v>-159</v>
      </c>
      <c r="BM55" s="13"/>
      <c r="BN55" s="13">
        <v>-91</v>
      </c>
      <c r="BO55" s="13">
        <v>-117</v>
      </c>
      <c r="BP55" s="13">
        <v>-151</v>
      </c>
      <c r="BQ55" s="13"/>
      <c r="BR55" s="13">
        <v>-100</v>
      </c>
      <c r="BS55" s="13">
        <v>-149</v>
      </c>
      <c r="BT55" s="13">
        <v>-199</v>
      </c>
      <c r="BU55" s="13"/>
      <c r="BV55" s="13">
        <v>-229</v>
      </c>
      <c r="BW55" s="13">
        <v>-225</v>
      </c>
      <c r="BY55" s="1"/>
    </row>
    <row r="56" spans="1:77" x14ac:dyDescent="0.3">
      <c r="A56" s="7" t="s">
        <v>113</v>
      </c>
      <c r="B56" s="34" t="s">
        <v>8</v>
      </c>
      <c r="C56" s="34"/>
      <c r="D56" s="34"/>
      <c r="E56" s="34"/>
      <c r="F56" s="13"/>
      <c r="G56" s="34" t="s">
        <v>8</v>
      </c>
      <c r="H56" s="34" t="s">
        <v>8</v>
      </c>
      <c r="I56" s="34" t="s">
        <v>8</v>
      </c>
      <c r="J56" s="34" t="s">
        <v>8</v>
      </c>
      <c r="K56" s="13"/>
      <c r="L56" s="13">
        <v>-136</v>
      </c>
      <c r="M56" s="13">
        <v>-114</v>
      </c>
      <c r="N56" s="13">
        <v>-86</v>
      </c>
      <c r="O56" s="13">
        <v>-65</v>
      </c>
      <c r="P56" s="13"/>
      <c r="Q56" s="13">
        <v>-142</v>
      </c>
      <c r="R56" s="13">
        <v>-144</v>
      </c>
      <c r="S56" s="13">
        <v>-150</v>
      </c>
      <c r="T56" s="13">
        <v>-140</v>
      </c>
      <c r="U56" s="13"/>
      <c r="V56" s="13">
        <v>-46</v>
      </c>
      <c r="W56" s="13">
        <v>-78</v>
      </c>
      <c r="X56" s="13">
        <v>-66</v>
      </c>
      <c r="Y56" s="13">
        <v>-55</v>
      </c>
      <c r="Z56" s="13"/>
      <c r="AA56" s="13">
        <v>-31</v>
      </c>
      <c r="AB56" s="13">
        <v>-32</v>
      </c>
      <c r="AC56" s="13">
        <v>-31</v>
      </c>
      <c r="AD56" s="13">
        <v>-45</v>
      </c>
      <c r="AE56" s="13"/>
      <c r="AF56" s="13">
        <v>-33</v>
      </c>
      <c r="AG56" s="13">
        <v>-32</v>
      </c>
      <c r="AH56" s="13">
        <v>-32</v>
      </c>
      <c r="AI56" s="13">
        <v>-32</v>
      </c>
      <c r="AJ56" s="13"/>
      <c r="AK56" s="13">
        <v>-31</v>
      </c>
      <c r="AL56" s="13">
        <v>-34</v>
      </c>
      <c r="AM56" s="13">
        <v>-32</v>
      </c>
      <c r="AN56" s="13">
        <v>-32</v>
      </c>
      <c r="AO56" s="13"/>
      <c r="AP56" s="34"/>
      <c r="AQ56" s="34"/>
      <c r="AR56" s="34"/>
      <c r="AS56" s="13"/>
      <c r="AT56" s="34" t="s">
        <v>8</v>
      </c>
      <c r="AU56" s="34" t="s">
        <v>8</v>
      </c>
      <c r="AV56" s="34" t="s">
        <v>8</v>
      </c>
      <c r="AW56" s="13"/>
      <c r="AX56" s="13">
        <v>-250</v>
      </c>
      <c r="AY56" s="13">
        <v>-336</v>
      </c>
      <c r="AZ56" s="13">
        <v>-401</v>
      </c>
      <c r="BA56" s="13"/>
      <c r="BB56" s="13">
        <v>-286</v>
      </c>
      <c r="BC56" s="13">
        <v>-436</v>
      </c>
      <c r="BD56" s="13">
        <v>-576</v>
      </c>
      <c r="BE56" s="13"/>
      <c r="BF56" s="13">
        <v>-124</v>
      </c>
      <c r="BG56" s="13">
        <v>-190</v>
      </c>
      <c r="BH56" s="13">
        <v>-245</v>
      </c>
      <c r="BI56" s="13"/>
      <c r="BJ56" s="13">
        <v>-63</v>
      </c>
      <c r="BK56" s="13">
        <v>-94</v>
      </c>
      <c r="BL56" s="13">
        <v>-139</v>
      </c>
      <c r="BM56" s="13"/>
      <c r="BN56" s="13">
        <v>-65</v>
      </c>
      <c r="BO56" s="13">
        <v>-97</v>
      </c>
      <c r="BP56" s="13">
        <v>-129</v>
      </c>
      <c r="BQ56" s="13"/>
      <c r="BR56" s="13">
        <v>-65</v>
      </c>
      <c r="BS56" s="13">
        <v>-97</v>
      </c>
      <c r="BT56" s="13">
        <v>-129</v>
      </c>
      <c r="BU56" s="13"/>
      <c r="BV56" s="34" t="s">
        <v>8</v>
      </c>
      <c r="BW56" s="34" t="s">
        <v>8</v>
      </c>
      <c r="BY56" s="1"/>
    </row>
    <row r="57" spans="1:77" x14ac:dyDescent="0.3">
      <c r="A57" s="7" t="s">
        <v>202</v>
      </c>
      <c r="B57" s="34">
        <v>-9</v>
      </c>
      <c r="C57" s="34"/>
      <c r="D57" s="34"/>
      <c r="E57" s="34"/>
      <c r="F57" s="13"/>
      <c r="G57" s="34">
        <v>-61</v>
      </c>
      <c r="H57" s="34">
        <v>-55</v>
      </c>
      <c r="I57" s="34">
        <v>-51</v>
      </c>
      <c r="J57" s="34">
        <v>-33</v>
      </c>
      <c r="K57" s="13"/>
      <c r="L57" s="34" t="s">
        <v>8</v>
      </c>
      <c r="M57" s="34">
        <v>-11</v>
      </c>
      <c r="N57" s="34">
        <v>-10</v>
      </c>
      <c r="O57" s="34">
        <v>-31</v>
      </c>
      <c r="P57" s="13"/>
      <c r="Q57" s="34" t="s">
        <v>8</v>
      </c>
      <c r="R57" s="34" t="s">
        <v>8</v>
      </c>
      <c r="S57" s="34" t="s">
        <v>8</v>
      </c>
      <c r="T57" s="34">
        <v>-1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 t="s">
        <v>8</v>
      </c>
      <c r="AG57" s="34" t="s">
        <v>8</v>
      </c>
      <c r="AH57" s="34" t="s">
        <v>8</v>
      </c>
      <c r="AI57" s="34" t="s">
        <v>8</v>
      </c>
      <c r="AJ57" s="13"/>
      <c r="AK57" s="34" t="s">
        <v>8</v>
      </c>
      <c r="AL57" s="34" t="s">
        <v>8</v>
      </c>
      <c r="AM57" s="34" t="s">
        <v>8</v>
      </c>
      <c r="AN57" s="34" t="s">
        <v>8</v>
      </c>
      <c r="AO57" s="13"/>
      <c r="AP57" s="34"/>
      <c r="AQ57" s="34"/>
      <c r="AR57" s="13"/>
      <c r="AS57" s="13"/>
      <c r="AT57" s="34">
        <v>-116</v>
      </c>
      <c r="AU57" s="34">
        <v>-167</v>
      </c>
      <c r="AV57" s="13">
        <v>-200</v>
      </c>
      <c r="AW57" s="13"/>
      <c r="AX57" s="34">
        <v>-11</v>
      </c>
      <c r="AY57" s="34">
        <v>-21</v>
      </c>
      <c r="AZ57" s="13">
        <v>-52</v>
      </c>
      <c r="BA57" s="13"/>
      <c r="BB57" s="34" t="s">
        <v>8</v>
      </c>
      <c r="BC57" s="34" t="s">
        <v>8</v>
      </c>
      <c r="BD57" s="13">
        <v>-1</v>
      </c>
      <c r="BE57" s="13"/>
      <c r="BF57" s="34" t="s">
        <v>8</v>
      </c>
      <c r="BG57" s="34" t="s">
        <v>8</v>
      </c>
      <c r="BH57" s="34" t="s">
        <v>8</v>
      </c>
      <c r="BI57" s="13"/>
      <c r="BJ57" s="34" t="s">
        <v>8</v>
      </c>
      <c r="BK57" s="34" t="s">
        <v>8</v>
      </c>
      <c r="BL57" s="34" t="s">
        <v>8</v>
      </c>
      <c r="BM57" s="13"/>
      <c r="BN57" s="34" t="s">
        <v>8</v>
      </c>
      <c r="BO57" s="34" t="s">
        <v>8</v>
      </c>
      <c r="BP57" s="34" t="s">
        <v>8</v>
      </c>
      <c r="BQ57" s="13"/>
      <c r="BR57" s="34" t="s">
        <v>8</v>
      </c>
      <c r="BS57" s="34" t="s">
        <v>8</v>
      </c>
      <c r="BT57" s="34" t="s">
        <v>8</v>
      </c>
      <c r="BU57" s="13"/>
      <c r="BV57" s="34" t="s">
        <v>8</v>
      </c>
      <c r="BW57" s="34" t="s">
        <v>8</v>
      </c>
      <c r="BY57" s="1"/>
    </row>
    <row r="58" spans="1:77" x14ac:dyDescent="0.3">
      <c r="A58" s="7" t="s">
        <v>114</v>
      </c>
      <c r="B58" s="34">
        <v>-1</v>
      </c>
      <c r="C58" s="34"/>
      <c r="D58" s="34"/>
      <c r="E58" s="34"/>
      <c r="F58" s="13"/>
      <c r="G58" s="34">
        <v>-2</v>
      </c>
      <c r="H58" s="34" t="s">
        <v>8</v>
      </c>
      <c r="I58" s="34">
        <v>-1</v>
      </c>
      <c r="J58" s="34" t="s">
        <v>8</v>
      </c>
      <c r="K58" s="13"/>
      <c r="L58" s="34">
        <v>-31</v>
      </c>
      <c r="M58" s="34">
        <v>-27</v>
      </c>
      <c r="N58" s="34">
        <v>-4</v>
      </c>
      <c r="O58" s="34">
        <v>-4</v>
      </c>
      <c r="P58" s="13"/>
      <c r="Q58" s="34">
        <v>-39</v>
      </c>
      <c r="R58" s="34">
        <v>-37</v>
      </c>
      <c r="S58" s="34">
        <v>-37</v>
      </c>
      <c r="T58" s="34">
        <v>-36</v>
      </c>
      <c r="U58" s="13"/>
      <c r="V58" s="34">
        <v>-6</v>
      </c>
      <c r="W58" s="34">
        <v>-6</v>
      </c>
      <c r="X58" s="34">
        <v>-14</v>
      </c>
      <c r="Y58" s="34">
        <v>-10</v>
      </c>
      <c r="Z58" s="13"/>
      <c r="AA58" s="34">
        <v>-10</v>
      </c>
      <c r="AB58" s="13">
        <v>-8</v>
      </c>
      <c r="AC58" s="13">
        <v>-10</v>
      </c>
      <c r="AD58" s="13">
        <v>-10</v>
      </c>
      <c r="AE58" s="13"/>
      <c r="AF58" s="34" t="s">
        <v>8</v>
      </c>
      <c r="AG58" s="34" t="s">
        <v>8</v>
      </c>
      <c r="AH58" s="34" t="s">
        <v>8</v>
      </c>
      <c r="AI58" s="34">
        <v>-17</v>
      </c>
      <c r="AJ58" s="13"/>
      <c r="AK58" s="34" t="s">
        <v>8</v>
      </c>
      <c r="AL58" s="34" t="s">
        <v>8</v>
      </c>
      <c r="AM58" s="34" t="s">
        <v>8</v>
      </c>
      <c r="AN58" s="34" t="s">
        <v>8</v>
      </c>
      <c r="AO58" s="34"/>
      <c r="AP58" s="34"/>
      <c r="AQ58" s="34"/>
      <c r="AR58" s="13"/>
      <c r="AS58" s="13"/>
      <c r="AT58" s="34">
        <v>-2</v>
      </c>
      <c r="AU58" s="34">
        <v>-3</v>
      </c>
      <c r="AV58" s="13">
        <v>-3</v>
      </c>
      <c r="AW58" s="13"/>
      <c r="AX58" s="34">
        <v>-58</v>
      </c>
      <c r="AY58" s="34">
        <v>-62</v>
      </c>
      <c r="AZ58" s="13">
        <v>-66</v>
      </c>
      <c r="BA58" s="13"/>
      <c r="BB58" s="34">
        <v>-76</v>
      </c>
      <c r="BC58" s="34">
        <v>-113</v>
      </c>
      <c r="BD58" s="13">
        <v>-149</v>
      </c>
      <c r="BE58" s="13"/>
      <c r="BF58" s="34">
        <v>-12</v>
      </c>
      <c r="BG58" s="34">
        <v>-26</v>
      </c>
      <c r="BH58" s="13">
        <v>-36</v>
      </c>
      <c r="BI58" s="13"/>
      <c r="BJ58" s="34">
        <v>-18</v>
      </c>
      <c r="BK58" s="34">
        <v>-28</v>
      </c>
      <c r="BL58" s="13">
        <v>-38</v>
      </c>
      <c r="BM58" s="13"/>
      <c r="BN58" s="34" t="s">
        <v>8</v>
      </c>
      <c r="BO58" s="34" t="s">
        <v>8</v>
      </c>
      <c r="BP58" s="13">
        <v>-17</v>
      </c>
      <c r="BQ58" s="13"/>
      <c r="BR58" s="34" t="s">
        <v>8</v>
      </c>
      <c r="BS58" s="34" t="s">
        <v>8</v>
      </c>
      <c r="BT58" s="34" t="s">
        <v>8</v>
      </c>
      <c r="BU58" s="13"/>
      <c r="BV58" s="13">
        <v>-25</v>
      </c>
      <c r="BW58" s="13">
        <v>-96</v>
      </c>
      <c r="BY58" s="1"/>
    </row>
    <row r="59" spans="1:77" ht="15" thickBot="1" x14ac:dyDescent="0.35">
      <c r="A59" s="11" t="s">
        <v>122</v>
      </c>
      <c r="B59" s="24">
        <v>-21580</v>
      </c>
      <c r="C59" s="24"/>
      <c r="D59" s="24"/>
      <c r="E59" s="24"/>
      <c r="F59" s="24"/>
      <c r="G59" s="24">
        <v>-22567</v>
      </c>
      <c r="H59" s="24">
        <v>-20594</v>
      </c>
      <c r="I59" s="24">
        <v>-23641</v>
      </c>
      <c r="J59" s="24">
        <v>-22167</v>
      </c>
      <c r="K59" s="24"/>
      <c r="L59" s="24">
        <v>-39301</v>
      </c>
      <c r="M59" s="24">
        <v>-23322</v>
      </c>
      <c r="N59" s="24">
        <v>-26695</v>
      </c>
      <c r="O59" s="24">
        <v>-28755</v>
      </c>
      <c r="P59" s="24"/>
      <c r="Q59" s="24">
        <v>-25450</v>
      </c>
      <c r="R59" s="24">
        <v>-24822</v>
      </c>
      <c r="S59" s="24">
        <v>-26544</v>
      </c>
      <c r="T59" s="24">
        <v>-28716</v>
      </c>
      <c r="U59" s="24"/>
      <c r="V59" s="24">
        <v>-19663</v>
      </c>
      <c r="W59" s="24">
        <v>-24348</v>
      </c>
      <c r="X59" s="24">
        <v>-24327</v>
      </c>
      <c r="Y59" s="24">
        <v>-23902</v>
      </c>
      <c r="Z59" s="24"/>
      <c r="AA59" s="24">
        <v>-15716</v>
      </c>
      <c r="AB59" s="24">
        <v>-19966</v>
      </c>
      <c r="AC59" s="24">
        <v>-19450</v>
      </c>
      <c r="AD59" s="24">
        <v>-19753</v>
      </c>
      <c r="AE59" s="24"/>
      <c r="AF59" s="24">
        <v>-21522</v>
      </c>
      <c r="AG59" s="24">
        <v>-16614</v>
      </c>
      <c r="AH59" s="24">
        <v>-20785</v>
      </c>
      <c r="AI59" s="24">
        <v>-16852</v>
      </c>
      <c r="AJ59" s="24"/>
      <c r="AK59" s="24">
        <v>-25471</v>
      </c>
      <c r="AL59" s="24">
        <v>-24380</v>
      </c>
      <c r="AM59" s="24">
        <v>-24492</v>
      </c>
      <c r="AN59" s="24">
        <v>-31214</v>
      </c>
      <c r="AO59" s="14"/>
      <c r="AP59" s="24"/>
      <c r="AQ59" s="24"/>
      <c r="AR59" s="24"/>
      <c r="AS59" s="12"/>
      <c r="AT59" s="24">
        <v>-43161</v>
      </c>
      <c r="AU59" s="24">
        <v>-66802</v>
      </c>
      <c r="AV59" s="24">
        <v>-88969</v>
      </c>
      <c r="AW59" s="12"/>
      <c r="AX59" s="24">
        <v>-62623</v>
      </c>
      <c r="AY59" s="24">
        <v>-89318</v>
      </c>
      <c r="AZ59" s="24">
        <v>-118073</v>
      </c>
      <c r="BA59" s="12"/>
      <c r="BB59" s="24">
        <v>-50272</v>
      </c>
      <c r="BC59" s="24">
        <v>-76816</v>
      </c>
      <c r="BD59" s="24">
        <v>-105532</v>
      </c>
      <c r="BE59" s="12"/>
      <c r="BF59" s="24">
        <v>-44011</v>
      </c>
      <c r="BG59" s="24">
        <v>-68338</v>
      </c>
      <c r="BH59" s="24">
        <v>-92240</v>
      </c>
      <c r="BI59" s="12"/>
      <c r="BJ59" s="24">
        <v>-35682</v>
      </c>
      <c r="BK59" s="24">
        <v>-55132</v>
      </c>
      <c r="BL59" s="24">
        <v>-74885</v>
      </c>
      <c r="BM59" s="12"/>
      <c r="BN59" s="24">
        <v>-38136</v>
      </c>
      <c r="BO59" s="24">
        <v>-58921</v>
      </c>
      <c r="BP59" s="24">
        <v>-75773</v>
      </c>
      <c r="BQ59" s="12"/>
      <c r="BR59" s="24">
        <v>-49851</v>
      </c>
      <c r="BS59" s="24">
        <v>-74343</v>
      </c>
      <c r="BT59" s="24">
        <v>-105557</v>
      </c>
      <c r="BU59" s="13"/>
      <c r="BV59" s="24">
        <v>-100528</v>
      </c>
      <c r="BW59" s="24">
        <v>-69968</v>
      </c>
      <c r="BY59" s="1"/>
    </row>
    <row r="60" spans="1:77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2"/>
      <c r="AZ60" s="13"/>
      <c r="BA60" s="13"/>
      <c r="BB60" s="13"/>
      <c r="BC60" s="12"/>
      <c r="BD60" s="13"/>
      <c r="BE60" s="13"/>
      <c r="BF60" s="13"/>
      <c r="BG60" s="12"/>
      <c r="BH60" s="13"/>
      <c r="BI60" s="13"/>
      <c r="BJ60" s="13"/>
      <c r="BK60" s="12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Y60" s="1"/>
    </row>
    <row r="61" spans="1:77" x14ac:dyDescent="0.3">
      <c r="A61" s="26" t="s">
        <v>120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Y61" s="1"/>
    </row>
    <row r="62" spans="1:77" x14ac:dyDescent="0.3">
      <c r="A62" s="7" t="s">
        <v>105</v>
      </c>
      <c r="B62" s="13">
        <v>58254</v>
      </c>
      <c r="C62" s="13"/>
      <c r="D62" s="13"/>
      <c r="E62" s="13"/>
      <c r="F62" s="13"/>
      <c r="G62" s="13">
        <v>23240</v>
      </c>
      <c r="H62" s="13">
        <v>29606</v>
      </c>
      <c r="I62" s="13">
        <v>73677</v>
      </c>
      <c r="J62" s="13">
        <v>102459</v>
      </c>
      <c r="K62" s="13"/>
      <c r="L62" s="13">
        <v>80490</v>
      </c>
      <c r="M62" s="13">
        <v>-1324</v>
      </c>
      <c r="N62" s="13">
        <v>45460</v>
      </c>
      <c r="O62" s="13">
        <v>20180</v>
      </c>
      <c r="P62" s="13"/>
      <c r="Q62" s="13">
        <v>54660</v>
      </c>
      <c r="R62" s="13">
        <v>90566</v>
      </c>
      <c r="S62" s="13">
        <v>85666</v>
      </c>
      <c r="T62" s="13">
        <v>66891</v>
      </c>
      <c r="U62" s="13"/>
      <c r="V62" s="13">
        <v>58624</v>
      </c>
      <c r="W62" s="13">
        <v>62243</v>
      </c>
      <c r="X62" s="13">
        <v>77976</v>
      </c>
      <c r="Y62" s="13">
        <v>110514</v>
      </c>
      <c r="Z62" s="13"/>
      <c r="AA62" s="13">
        <v>35865</v>
      </c>
      <c r="AB62" s="13">
        <v>29304</v>
      </c>
      <c r="AC62" s="13">
        <v>23615</v>
      </c>
      <c r="AD62" s="13">
        <v>27506</v>
      </c>
      <c r="AE62" s="13"/>
      <c r="AF62" s="13">
        <v>-1946</v>
      </c>
      <c r="AG62" s="13">
        <v>10166</v>
      </c>
      <c r="AH62" s="13">
        <v>97</v>
      </c>
      <c r="AI62" s="13">
        <v>23146</v>
      </c>
      <c r="AJ62" s="13"/>
      <c r="AK62" s="13">
        <v>3788</v>
      </c>
      <c r="AL62" s="13">
        <v>11333</v>
      </c>
      <c r="AM62" s="13">
        <v>-907</v>
      </c>
      <c r="AN62" s="13">
        <v>-51441</v>
      </c>
      <c r="AO62" s="13"/>
      <c r="AP62" s="13"/>
      <c r="AQ62" s="13"/>
      <c r="AR62" s="13"/>
      <c r="AS62" s="13"/>
      <c r="AT62" s="13">
        <v>52846</v>
      </c>
      <c r="AU62" s="13">
        <v>126523</v>
      </c>
      <c r="AV62" s="13">
        <v>228982</v>
      </c>
      <c r="AW62" s="13"/>
      <c r="AX62" s="13">
        <v>79166</v>
      </c>
      <c r="AY62" s="13">
        <v>124626</v>
      </c>
      <c r="AZ62" s="13">
        <v>144806</v>
      </c>
      <c r="BA62" s="13"/>
      <c r="BB62" s="13">
        <v>145226</v>
      </c>
      <c r="BC62" s="13">
        <v>230892</v>
      </c>
      <c r="BD62" s="13">
        <v>297783</v>
      </c>
      <c r="BE62" s="13"/>
      <c r="BF62" s="13">
        <v>120867</v>
      </c>
      <c r="BG62" s="13">
        <v>198843</v>
      </c>
      <c r="BH62" s="13">
        <v>309357</v>
      </c>
      <c r="BI62" s="13"/>
      <c r="BJ62" s="13">
        <v>65169</v>
      </c>
      <c r="BK62" s="13">
        <v>88784</v>
      </c>
      <c r="BL62" s="13">
        <v>116290</v>
      </c>
      <c r="BM62" s="13"/>
      <c r="BN62" s="13">
        <v>8220</v>
      </c>
      <c r="BO62" s="13">
        <v>8317</v>
      </c>
      <c r="BP62" s="13">
        <v>31463</v>
      </c>
      <c r="BQ62" s="13"/>
      <c r="BR62" s="13">
        <v>15121</v>
      </c>
      <c r="BS62" s="13">
        <v>14214</v>
      </c>
      <c r="BT62" s="13">
        <v>-37227</v>
      </c>
      <c r="BU62" s="13"/>
      <c r="BV62" s="13">
        <v>67212</v>
      </c>
      <c r="BW62" s="13">
        <v>38811</v>
      </c>
      <c r="BY62" s="1"/>
    </row>
    <row r="63" spans="1:77" x14ac:dyDescent="0.3">
      <c r="A63" s="7" t="s">
        <v>106</v>
      </c>
      <c r="B63" s="13">
        <v>-890</v>
      </c>
      <c r="C63" s="13"/>
      <c r="D63" s="13"/>
      <c r="E63" s="13"/>
      <c r="F63" s="13"/>
      <c r="G63" s="13">
        <v>-1558</v>
      </c>
      <c r="H63" s="13">
        <v>-6728</v>
      </c>
      <c r="I63" s="13">
        <v>-692</v>
      </c>
      <c r="J63" s="13">
        <v>-20182</v>
      </c>
      <c r="K63" s="13"/>
      <c r="L63" s="13">
        <v>-59402</v>
      </c>
      <c r="M63" s="13">
        <v>-4857</v>
      </c>
      <c r="N63" s="13">
        <v>-7014</v>
      </c>
      <c r="O63" s="13">
        <v>-87346</v>
      </c>
      <c r="P63" s="13"/>
      <c r="Q63" s="13">
        <v>-5312</v>
      </c>
      <c r="R63" s="13">
        <v>-6767</v>
      </c>
      <c r="S63" s="13">
        <v>-8668</v>
      </c>
      <c r="T63" s="13">
        <v>-6122</v>
      </c>
      <c r="U63" s="13"/>
      <c r="V63" s="13">
        <v>-4116</v>
      </c>
      <c r="W63" s="13">
        <v>-5593</v>
      </c>
      <c r="X63" s="13">
        <v>-1122</v>
      </c>
      <c r="Y63" s="13">
        <v>-18308</v>
      </c>
      <c r="Z63" s="13"/>
      <c r="AA63" s="13">
        <v>-4523</v>
      </c>
      <c r="AB63" s="13">
        <v>-5158</v>
      </c>
      <c r="AC63" s="13">
        <v>-4986</v>
      </c>
      <c r="AD63" s="13">
        <v>-5008</v>
      </c>
      <c r="AE63" s="13"/>
      <c r="AF63" s="13">
        <v>-7796</v>
      </c>
      <c r="AG63" s="13">
        <v>-5381</v>
      </c>
      <c r="AH63" s="13">
        <v>-7455</v>
      </c>
      <c r="AI63" s="13">
        <v>-24337</v>
      </c>
      <c r="AJ63" s="13"/>
      <c r="AK63" s="13">
        <v>-16183</v>
      </c>
      <c r="AL63" s="13">
        <v>-10789</v>
      </c>
      <c r="AM63" s="13">
        <v>-11518</v>
      </c>
      <c r="AN63" s="13">
        <v>-141774</v>
      </c>
      <c r="AO63" s="13"/>
      <c r="AP63" s="13"/>
      <c r="AQ63" s="13"/>
      <c r="AR63" s="13"/>
      <c r="AS63" s="13"/>
      <c r="AT63" s="13">
        <v>-8286</v>
      </c>
      <c r="AU63" s="13">
        <v>-8978</v>
      </c>
      <c r="AV63" s="13">
        <v>-29160</v>
      </c>
      <c r="AW63" s="13"/>
      <c r="AX63" s="13">
        <v>-64259</v>
      </c>
      <c r="AY63" s="13">
        <v>-71273</v>
      </c>
      <c r="AZ63" s="13">
        <v>-158619</v>
      </c>
      <c r="BA63" s="13"/>
      <c r="BB63" s="13">
        <v>-12079</v>
      </c>
      <c r="BC63" s="13">
        <v>-20747</v>
      </c>
      <c r="BD63" s="13">
        <v>-26869</v>
      </c>
      <c r="BE63" s="13"/>
      <c r="BF63" s="13">
        <v>-9709</v>
      </c>
      <c r="BG63" s="13">
        <v>-10831</v>
      </c>
      <c r="BH63" s="13">
        <v>-29139</v>
      </c>
      <c r="BI63" s="13"/>
      <c r="BJ63" s="13">
        <v>-9681</v>
      </c>
      <c r="BK63" s="13">
        <v>-14667</v>
      </c>
      <c r="BL63" s="13">
        <v>-19675</v>
      </c>
      <c r="BM63" s="13"/>
      <c r="BN63" s="13">
        <v>-13177</v>
      </c>
      <c r="BO63" s="13">
        <v>-20632</v>
      </c>
      <c r="BP63" s="13">
        <v>-44969</v>
      </c>
      <c r="BQ63" s="13"/>
      <c r="BR63" s="13">
        <v>-26972</v>
      </c>
      <c r="BS63" s="13">
        <v>-38490</v>
      </c>
      <c r="BT63" s="13">
        <v>-180264</v>
      </c>
      <c r="BU63" s="13"/>
      <c r="BV63" s="13">
        <v>11733</v>
      </c>
      <c r="BW63" s="13">
        <v>63110</v>
      </c>
      <c r="BY63" s="1"/>
    </row>
    <row r="64" spans="1:77" x14ac:dyDescent="0.3">
      <c r="A64" s="7" t="s">
        <v>107</v>
      </c>
      <c r="B64" s="13">
        <v>3088</v>
      </c>
      <c r="C64" s="13"/>
      <c r="D64" s="13"/>
      <c r="E64" s="13"/>
      <c r="F64" s="13"/>
      <c r="G64" s="13">
        <v>2516</v>
      </c>
      <c r="H64" s="13">
        <v>2935</v>
      </c>
      <c r="I64" s="13">
        <v>2263</v>
      </c>
      <c r="J64" s="13">
        <v>1788</v>
      </c>
      <c r="K64" s="13"/>
      <c r="L64" s="13">
        <v>367</v>
      </c>
      <c r="M64" s="13">
        <v>-277</v>
      </c>
      <c r="N64" s="13">
        <v>-309</v>
      </c>
      <c r="O64" s="13">
        <v>1434</v>
      </c>
      <c r="P64" s="13"/>
      <c r="Q64" s="13">
        <v>2462</v>
      </c>
      <c r="R64" s="13">
        <v>686</v>
      </c>
      <c r="S64" s="13">
        <v>1315</v>
      </c>
      <c r="T64" s="13">
        <v>-2713</v>
      </c>
      <c r="U64" s="13"/>
      <c r="V64" s="13">
        <v>264</v>
      </c>
      <c r="W64" s="13">
        <v>1279</v>
      </c>
      <c r="X64" s="13">
        <v>1975</v>
      </c>
      <c r="Y64" s="13">
        <v>852</v>
      </c>
      <c r="Z64" s="13"/>
      <c r="AA64" s="13">
        <v>979</v>
      </c>
      <c r="AB64" s="13">
        <v>-1661</v>
      </c>
      <c r="AC64" s="13">
        <v>2362</v>
      </c>
      <c r="AD64" s="13">
        <v>2754</v>
      </c>
      <c r="AE64" s="13"/>
      <c r="AF64" s="13">
        <v>1328</v>
      </c>
      <c r="AG64" s="13">
        <v>1104</v>
      </c>
      <c r="AH64" s="13">
        <v>-2024</v>
      </c>
      <c r="AI64" s="13">
        <v>-1053</v>
      </c>
      <c r="AJ64" s="13"/>
      <c r="AK64" s="13">
        <v>3150</v>
      </c>
      <c r="AL64" s="13">
        <v>2596</v>
      </c>
      <c r="AM64" s="13">
        <v>395</v>
      </c>
      <c r="AN64" s="13">
        <v>498</v>
      </c>
      <c r="AO64" s="13"/>
      <c r="AP64" s="13"/>
      <c r="AQ64" s="13"/>
      <c r="AR64" s="13"/>
      <c r="AS64" s="13"/>
      <c r="AT64" s="13">
        <v>5451</v>
      </c>
      <c r="AU64" s="13">
        <v>7714</v>
      </c>
      <c r="AV64" s="13">
        <v>9502</v>
      </c>
      <c r="AW64" s="13"/>
      <c r="AX64" s="13">
        <v>90</v>
      </c>
      <c r="AY64" s="13">
        <v>-219</v>
      </c>
      <c r="AZ64" s="13">
        <v>1215</v>
      </c>
      <c r="BA64" s="13"/>
      <c r="BB64" s="13">
        <v>3148</v>
      </c>
      <c r="BC64" s="13">
        <v>4463</v>
      </c>
      <c r="BD64" s="13">
        <v>1750</v>
      </c>
      <c r="BE64" s="13"/>
      <c r="BF64" s="13">
        <v>1543</v>
      </c>
      <c r="BG64" s="13">
        <v>3518</v>
      </c>
      <c r="BH64" s="13">
        <v>4370</v>
      </c>
      <c r="BI64" s="13"/>
      <c r="BJ64" s="13">
        <v>-682</v>
      </c>
      <c r="BK64" s="13">
        <v>1680</v>
      </c>
      <c r="BL64" s="13">
        <v>4434</v>
      </c>
      <c r="BM64" s="13"/>
      <c r="BN64" s="13">
        <v>2432</v>
      </c>
      <c r="BO64" s="13">
        <v>408</v>
      </c>
      <c r="BP64" s="13">
        <v>-645</v>
      </c>
      <c r="BQ64" s="13"/>
      <c r="BR64" s="13">
        <v>5746</v>
      </c>
      <c r="BS64" s="13">
        <v>6141</v>
      </c>
      <c r="BT64" s="13">
        <v>6639</v>
      </c>
      <c r="BU64" s="13"/>
      <c r="BV64" s="13">
        <v>10658</v>
      </c>
      <c r="BW64" s="13">
        <v>-3107</v>
      </c>
      <c r="BY64" s="1"/>
    </row>
    <row r="65" spans="1:77" x14ac:dyDescent="0.3">
      <c r="A65" s="7" t="s">
        <v>112</v>
      </c>
      <c r="B65" s="13">
        <v>2387</v>
      </c>
      <c r="C65" s="13"/>
      <c r="D65" s="13"/>
      <c r="E65" s="13"/>
      <c r="F65" s="13"/>
      <c r="G65" s="13">
        <v>-1801</v>
      </c>
      <c r="H65" s="13">
        <v>-1742</v>
      </c>
      <c r="I65" s="13">
        <v>11758</v>
      </c>
      <c r="J65" s="13">
        <v>-8782</v>
      </c>
      <c r="K65" s="13"/>
      <c r="L65" s="13">
        <v>-19209</v>
      </c>
      <c r="M65" s="13">
        <v>-3396</v>
      </c>
      <c r="N65" s="13">
        <v>-5253</v>
      </c>
      <c r="O65" s="13">
        <v>-4737</v>
      </c>
      <c r="P65" s="13"/>
      <c r="Q65" s="13">
        <v>-704</v>
      </c>
      <c r="R65" s="13">
        <v>-1900</v>
      </c>
      <c r="S65" s="13">
        <v>-14011</v>
      </c>
      <c r="T65" s="13">
        <v>-17509</v>
      </c>
      <c r="U65" s="13"/>
      <c r="V65" s="13">
        <v>-279</v>
      </c>
      <c r="W65" s="13">
        <v>-690</v>
      </c>
      <c r="X65" s="13">
        <v>-1953</v>
      </c>
      <c r="Y65" s="13">
        <v>-3817</v>
      </c>
      <c r="Z65" s="13"/>
      <c r="AA65" s="13">
        <v>-489</v>
      </c>
      <c r="AB65" s="13">
        <v>-1498</v>
      </c>
      <c r="AC65" s="13">
        <v>53</v>
      </c>
      <c r="AD65" s="13">
        <v>-1496</v>
      </c>
      <c r="AE65" s="13"/>
      <c r="AF65" s="13">
        <v>82</v>
      </c>
      <c r="AG65" s="13">
        <v>525</v>
      </c>
      <c r="AH65" s="13">
        <v>-266</v>
      </c>
      <c r="AI65" s="13">
        <v>29</v>
      </c>
      <c r="AJ65" s="13"/>
      <c r="AK65" s="13">
        <v>-2174</v>
      </c>
      <c r="AL65" s="13">
        <v>-1058</v>
      </c>
      <c r="AM65" s="13">
        <v>-1265</v>
      </c>
      <c r="AN65" s="13">
        <v>2147</v>
      </c>
      <c r="AO65" s="13"/>
      <c r="AP65" s="13"/>
      <c r="AQ65" s="13"/>
      <c r="AR65" s="13"/>
      <c r="AS65" s="13"/>
      <c r="AT65" s="13">
        <v>-3543</v>
      </c>
      <c r="AU65" s="13">
        <v>8215</v>
      </c>
      <c r="AV65" s="13">
        <v>-567</v>
      </c>
      <c r="AW65" s="13"/>
      <c r="AX65" s="13">
        <v>-22605</v>
      </c>
      <c r="AY65" s="13">
        <v>-27858</v>
      </c>
      <c r="AZ65" s="13">
        <v>-32595</v>
      </c>
      <c r="BA65" s="13"/>
      <c r="BB65" s="13">
        <v>-2604</v>
      </c>
      <c r="BC65" s="13">
        <v>-16615</v>
      </c>
      <c r="BD65" s="13">
        <v>-34124</v>
      </c>
      <c r="BE65" s="13"/>
      <c r="BF65" s="13">
        <v>-969</v>
      </c>
      <c r="BG65" s="13">
        <v>-2922</v>
      </c>
      <c r="BH65" s="13">
        <v>-6739</v>
      </c>
      <c r="BI65" s="13"/>
      <c r="BJ65" s="13">
        <v>-1987</v>
      </c>
      <c r="BK65" s="13">
        <v>-1934</v>
      </c>
      <c r="BL65" s="13">
        <v>-3430</v>
      </c>
      <c r="BM65" s="13"/>
      <c r="BN65" s="13">
        <v>607</v>
      </c>
      <c r="BO65" s="13">
        <v>341</v>
      </c>
      <c r="BP65" s="13">
        <v>370</v>
      </c>
      <c r="BQ65" s="13"/>
      <c r="BR65" s="13">
        <v>-3232</v>
      </c>
      <c r="BS65" s="13">
        <v>-4497</v>
      </c>
      <c r="BT65" s="13">
        <v>-2350</v>
      </c>
      <c r="BU65" s="13"/>
      <c r="BV65" s="13">
        <v>-4321</v>
      </c>
      <c r="BW65" s="13">
        <v>-1942</v>
      </c>
      <c r="BY65" s="1"/>
    </row>
    <row r="66" spans="1:77" x14ac:dyDescent="0.3">
      <c r="A66" s="7" t="s">
        <v>113</v>
      </c>
      <c r="B66" s="34" t="s">
        <v>8</v>
      </c>
      <c r="C66" s="34"/>
      <c r="D66" s="34"/>
      <c r="E66" s="34"/>
      <c r="F66" s="13"/>
      <c r="G66" s="34" t="s">
        <v>8</v>
      </c>
      <c r="H66" s="34" t="s">
        <v>8</v>
      </c>
      <c r="I66" s="34" t="s">
        <v>8</v>
      </c>
      <c r="J66" s="34" t="s">
        <v>8</v>
      </c>
      <c r="K66" s="13"/>
      <c r="L66" s="13">
        <v>-32016</v>
      </c>
      <c r="M66" s="13">
        <v>-6606</v>
      </c>
      <c r="N66" s="13">
        <v>-651</v>
      </c>
      <c r="O66" s="13">
        <v>-5369</v>
      </c>
      <c r="P66" s="13"/>
      <c r="Q66" s="13">
        <v>-975</v>
      </c>
      <c r="R66" s="13">
        <v>-1575</v>
      </c>
      <c r="S66" s="13">
        <v>-1338</v>
      </c>
      <c r="T66" s="13">
        <v>-3580</v>
      </c>
      <c r="U66" s="13"/>
      <c r="V66" s="13">
        <v>-1138</v>
      </c>
      <c r="W66" s="13">
        <v>-1540</v>
      </c>
      <c r="X66" s="13">
        <v>-1586</v>
      </c>
      <c r="Y66" s="13">
        <v>-265</v>
      </c>
      <c r="Z66" s="13"/>
      <c r="AA66" s="13">
        <v>-914</v>
      </c>
      <c r="AB66" s="13">
        <v>-1124</v>
      </c>
      <c r="AC66" s="13">
        <v>-1007</v>
      </c>
      <c r="AD66" s="13">
        <v>-805</v>
      </c>
      <c r="AE66" s="13"/>
      <c r="AF66" s="13">
        <v>-819</v>
      </c>
      <c r="AG66" s="13">
        <v>-828</v>
      </c>
      <c r="AH66" s="13">
        <v>-592</v>
      </c>
      <c r="AI66" s="13">
        <v>-908</v>
      </c>
      <c r="AJ66" s="13"/>
      <c r="AK66" s="13">
        <v>-1092</v>
      </c>
      <c r="AL66" s="13">
        <v>-1164</v>
      </c>
      <c r="AM66" s="13">
        <v>-1086</v>
      </c>
      <c r="AN66" s="13">
        <v>-3377</v>
      </c>
      <c r="AO66" s="13"/>
      <c r="AP66" s="34"/>
      <c r="AQ66" s="34"/>
      <c r="AR66" s="34"/>
      <c r="AS66" s="13"/>
      <c r="AT66" s="34" t="s">
        <v>8</v>
      </c>
      <c r="AU66" s="34" t="s">
        <v>8</v>
      </c>
      <c r="AV66" s="34" t="s">
        <v>8</v>
      </c>
      <c r="AW66" s="13"/>
      <c r="AX66" s="13">
        <v>-38622</v>
      </c>
      <c r="AY66" s="13">
        <v>-39273</v>
      </c>
      <c r="AZ66" s="13">
        <v>-44642</v>
      </c>
      <c r="BA66" s="13"/>
      <c r="BB66" s="13">
        <v>-2550</v>
      </c>
      <c r="BC66" s="13">
        <v>-3888</v>
      </c>
      <c r="BD66" s="13">
        <v>-7468</v>
      </c>
      <c r="BE66" s="13"/>
      <c r="BF66" s="13">
        <v>-2678</v>
      </c>
      <c r="BG66" s="13">
        <v>-4264</v>
      </c>
      <c r="BH66" s="13">
        <v>-4529</v>
      </c>
      <c r="BI66" s="13"/>
      <c r="BJ66" s="13">
        <v>-2038</v>
      </c>
      <c r="BK66" s="13">
        <v>-3045</v>
      </c>
      <c r="BL66" s="13">
        <v>-3850</v>
      </c>
      <c r="BM66" s="13"/>
      <c r="BN66" s="13">
        <v>-1647</v>
      </c>
      <c r="BO66" s="13">
        <v>-2239</v>
      </c>
      <c r="BP66" s="13">
        <v>-3147</v>
      </c>
      <c r="BQ66" s="13"/>
      <c r="BR66" s="13">
        <v>-2256</v>
      </c>
      <c r="BS66" s="13">
        <v>-3342</v>
      </c>
      <c r="BT66" s="13">
        <v>-6719</v>
      </c>
      <c r="BU66" s="13"/>
      <c r="BV66" s="13">
        <v>-2419</v>
      </c>
      <c r="BW66" s="34" t="s">
        <v>8</v>
      </c>
      <c r="BY66" s="1"/>
    </row>
    <row r="67" spans="1:77" x14ac:dyDescent="0.3">
      <c r="A67" s="7" t="s">
        <v>202</v>
      </c>
      <c r="B67" s="34">
        <v>-461</v>
      </c>
      <c r="C67" s="34"/>
      <c r="D67" s="34"/>
      <c r="E67" s="34"/>
      <c r="F67" s="13"/>
      <c r="G67" s="34">
        <v>-608</v>
      </c>
      <c r="H67" s="34">
        <v>-364</v>
      </c>
      <c r="I67" s="34">
        <v>-399</v>
      </c>
      <c r="J67" s="34">
        <v>-817</v>
      </c>
      <c r="K67" s="13"/>
      <c r="L67" s="34">
        <v>-241</v>
      </c>
      <c r="M67" s="34">
        <v>-151</v>
      </c>
      <c r="N67" s="34">
        <v>-175</v>
      </c>
      <c r="O67" s="34">
        <v>-232</v>
      </c>
      <c r="P67" s="13"/>
      <c r="Q67" s="34" t="s">
        <v>8</v>
      </c>
      <c r="R67" s="34" t="s">
        <v>8</v>
      </c>
      <c r="S67" s="13">
        <v>-251</v>
      </c>
      <c r="T67" s="13">
        <v>-285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 t="s">
        <v>8</v>
      </c>
      <c r="AG67" s="34" t="s">
        <v>8</v>
      </c>
      <c r="AH67" s="34" t="s">
        <v>8</v>
      </c>
      <c r="AI67" s="34" t="s">
        <v>8</v>
      </c>
      <c r="AJ67" s="13"/>
      <c r="AK67" s="34" t="s">
        <v>8</v>
      </c>
      <c r="AL67" s="34" t="s">
        <v>8</v>
      </c>
      <c r="AM67" s="34" t="s">
        <v>8</v>
      </c>
      <c r="AN67" s="34" t="s">
        <v>8</v>
      </c>
      <c r="AO67" s="13"/>
      <c r="AP67" s="34"/>
      <c r="AQ67" s="34"/>
      <c r="AR67" s="13"/>
      <c r="AS67" s="13"/>
      <c r="AT67" s="34">
        <v>-972</v>
      </c>
      <c r="AU67" s="34">
        <v>-1371</v>
      </c>
      <c r="AV67" s="13">
        <v>-2188</v>
      </c>
      <c r="AW67" s="13"/>
      <c r="AX67" s="34">
        <v>-392</v>
      </c>
      <c r="AY67" s="34">
        <v>-567</v>
      </c>
      <c r="AZ67" s="13">
        <v>-799</v>
      </c>
      <c r="BA67" s="13"/>
      <c r="BB67" s="34" t="s">
        <v>8</v>
      </c>
      <c r="BC67" s="34">
        <v>-251</v>
      </c>
      <c r="BD67" s="13">
        <v>-536</v>
      </c>
      <c r="BE67" s="13"/>
      <c r="BF67" s="34" t="s">
        <v>8</v>
      </c>
      <c r="BG67" s="34" t="s">
        <v>8</v>
      </c>
      <c r="BH67" s="34" t="s">
        <v>8</v>
      </c>
      <c r="BI67" s="13"/>
      <c r="BJ67" s="34" t="s">
        <v>8</v>
      </c>
      <c r="BK67" s="34" t="s">
        <v>8</v>
      </c>
      <c r="BL67" s="34" t="s">
        <v>8</v>
      </c>
      <c r="BM67" s="13"/>
      <c r="BN67" s="34" t="s">
        <v>8</v>
      </c>
      <c r="BO67" s="34" t="s">
        <v>8</v>
      </c>
      <c r="BP67" s="34" t="s">
        <v>8</v>
      </c>
      <c r="BQ67" s="13"/>
      <c r="BR67" s="34" t="s">
        <v>8</v>
      </c>
      <c r="BS67" s="34" t="s">
        <v>8</v>
      </c>
      <c r="BT67" s="34" t="s">
        <v>8</v>
      </c>
      <c r="BU67" s="13"/>
      <c r="BV67" s="34" t="s">
        <v>8</v>
      </c>
      <c r="BW67" s="34" t="s">
        <v>8</v>
      </c>
      <c r="BY67" s="1"/>
    </row>
    <row r="68" spans="1:77" x14ac:dyDescent="0.3">
      <c r="A68" s="7" t="s">
        <v>114</v>
      </c>
      <c r="B68" s="13">
        <v>-3736</v>
      </c>
      <c r="C68" s="13"/>
      <c r="D68" s="13"/>
      <c r="E68" s="13"/>
      <c r="F68" s="13"/>
      <c r="G68" s="13">
        <v>-5889</v>
      </c>
      <c r="H68" s="13">
        <v>-4498</v>
      </c>
      <c r="I68" s="13">
        <v>-5329</v>
      </c>
      <c r="J68" s="13">
        <v>-5044</v>
      </c>
      <c r="K68" s="13"/>
      <c r="L68" s="13">
        <v>-5138</v>
      </c>
      <c r="M68" s="13">
        <v>-4242</v>
      </c>
      <c r="N68" s="13">
        <v>-3580</v>
      </c>
      <c r="O68" s="13">
        <v>-7069</v>
      </c>
      <c r="P68" s="13"/>
      <c r="Q68" s="13">
        <v>-4151</v>
      </c>
      <c r="R68" s="13">
        <v>-4369</v>
      </c>
      <c r="S68" s="13">
        <v>-6328</v>
      </c>
      <c r="T68" s="13">
        <v>-5013</v>
      </c>
      <c r="U68" s="13"/>
      <c r="V68" s="13">
        <v>-3306</v>
      </c>
      <c r="W68" s="13">
        <v>-3732</v>
      </c>
      <c r="X68" s="13">
        <v>-4287</v>
      </c>
      <c r="Y68" s="13">
        <v>-5503</v>
      </c>
      <c r="Z68" s="13"/>
      <c r="AA68" s="13">
        <v>-2787</v>
      </c>
      <c r="AB68" s="13">
        <v>-4021</v>
      </c>
      <c r="AC68" s="13">
        <v>-4109</v>
      </c>
      <c r="AD68" s="13">
        <v>-3856</v>
      </c>
      <c r="AE68" s="13"/>
      <c r="AF68" s="13">
        <v>-2071</v>
      </c>
      <c r="AG68" s="13">
        <v>-2810</v>
      </c>
      <c r="AH68" s="13">
        <v>-3871</v>
      </c>
      <c r="AI68" s="13">
        <v>-2933</v>
      </c>
      <c r="AJ68" s="13"/>
      <c r="AK68" s="13">
        <v>-4392</v>
      </c>
      <c r="AL68" s="13">
        <v>-456</v>
      </c>
      <c r="AM68" s="13">
        <v>-858</v>
      </c>
      <c r="AN68" s="13">
        <v>-6864</v>
      </c>
      <c r="AO68" s="13"/>
      <c r="AP68" s="13"/>
      <c r="AQ68" s="13"/>
      <c r="AR68" s="13"/>
      <c r="AS68" s="13"/>
      <c r="AT68" s="13">
        <v>-10387</v>
      </c>
      <c r="AU68" s="13">
        <v>-15716</v>
      </c>
      <c r="AV68" s="13">
        <v>-20760</v>
      </c>
      <c r="AW68" s="13"/>
      <c r="AX68" s="13">
        <v>-9380</v>
      </c>
      <c r="AY68" s="13">
        <v>-12960</v>
      </c>
      <c r="AZ68" s="13">
        <v>-20029</v>
      </c>
      <c r="BA68" s="13"/>
      <c r="BB68" s="13">
        <v>-8520</v>
      </c>
      <c r="BC68" s="13">
        <v>-14848</v>
      </c>
      <c r="BD68" s="13">
        <v>-19861</v>
      </c>
      <c r="BE68" s="13"/>
      <c r="BF68" s="13">
        <v>-7038</v>
      </c>
      <c r="BG68" s="13">
        <v>-11325</v>
      </c>
      <c r="BH68" s="13">
        <v>-16828</v>
      </c>
      <c r="BI68" s="13"/>
      <c r="BJ68" s="13">
        <v>-6808</v>
      </c>
      <c r="BK68" s="13">
        <v>-10917</v>
      </c>
      <c r="BL68" s="13">
        <v>-14773</v>
      </c>
      <c r="BM68" s="13"/>
      <c r="BN68" s="13">
        <v>-4881</v>
      </c>
      <c r="BO68" s="13">
        <v>-8752</v>
      </c>
      <c r="BP68" s="13">
        <v>-11685</v>
      </c>
      <c r="BQ68" s="13"/>
      <c r="BR68" s="13">
        <v>-4848</v>
      </c>
      <c r="BS68" s="13">
        <v>-5706</v>
      </c>
      <c r="BT68" s="13">
        <v>-12570</v>
      </c>
      <c r="BU68" s="13"/>
      <c r="BV68" s="13">
        <v>-11019</v>
      </c>
      <c r="BW68" s="13">
        <v>-12908</v>
      </c>
      <c r="BY68" s="1"/>
    </row>
    <row r="69" spans="1:77" ht="15" thickBot="1" x14ac:dyDescent="0.35">
      <c r="A69" s="11" t="s">
        <v>122</v>
      </c>
      <c r="B69" s="24">
        <v>58642</v>
      </c>
      <c r="C69" s="24"/>
      <c r="D69" s="24"/>
      <c r="E69" s="24"/>
      <c r="F69" s="12"/>
      <c r="G69" s="24">
        <v>15900</v>
      </c>
      <c r="H69" s="24">
        <v>19209</v>
      </c>
      <c r="I69" s="24">
        <v>81278</v>
      </c>
      <c r="J69" s="24">
        <v>69422</v>
      </c>
      <c r="K69" s="12"/>
      <c r="L69" s="24">
        <v>-35149</v>
      </c>
      <c r="M69" s="24">
        <v>-20853</v>
      </c>
      <c r="N69" s="24">
        <v>28478</v>
      </c>
      <c r="O69" s="24">
        <v>-83139</v>
      </c>
      <c r="P69" s="12"/>
      <c r="Q69" s="24">
        <v>45980</v>
      </c>
      <c r="R69" s="24">
        <v>76641</v>
      </c>
      <c r="S69" s="24">
        <v>56385</v>
      </c>
      <c r="T69" s="24">
        <v>31669</v>
      </c>
      <c r="U69" s="12"/>
      <c r="V69" s="24">
        <v>50049</v>
      </c>
      <c r="W69" s="24">
        <v>51967</v>
      </c>
      <c r="X69" s="24">
        <v>71003</v>
      </c>
      <c r="Y69" s="24">
        <v>83473</v>
      </c>
      <c r="Z69" s="12"/>
      <c r="AA69" s="24">
        <v>28131</v>
      </c>
      <c r="AB69" s="24">
        <v>15842</v>
      </c>
      <c r="AC69" s="24">
        <v>15928</v>
      </c>
      <c r="AD69" s="24">
        <v>19095</v>
      </c>
      <c r="AE69" s="12"/>
      <c r="AF69" s="24">
        <v>-11222</v>
      </c>
      <c r="AG69" s="24">
        <v>2776</v>
      </c>
      <c r="AH69" s="24">
        <v>-14111</v>
      </c>
      <c r="AI69" s="24">
        <v>-6056</v>
      </c>
      <c r="AJ69" s="12"/>
      <c r="AK69" s="24">
        <v>-16903</v>
      </c>
      <c r="AL69" s="24">
        <v>462</v>
      </c>
      <c r="AM69" s="24">
        <v>-15239</v>
      </c>
      <c r="AN69" s="24">
        <v>-200811</v>
      </c>
      <c r="AO69" s="14"/>
      <c r="AP69" s="24"/>
      <c r="AQ69" s="24"/>
      <c r="AR69" s="24"/>
      <c r="AS69" s="12"/>
      <c r="AT69" s="24">
        <v>35109</v>
      </c>
      <c r="AU69" s="24">
        <v>116387</v>
      </c>
      <c r="AV69" s="24">
        <v>185809</v>
      </c>
      <c r="AW69" s="12"/>
      <c r="AX69" s="24">
        <v>-56002</v>
      </c>
      <c r="AY69" s="24">
        <v>-27524</v>
      </c>
      <c r="AZ69" s="24">
        <v>-110663</v>
      </c>
      <c r="BA69" s="12"/>
      <c r="BB69" s="24">
        <v>122621</v>
      </c>
      <c r="BC69" s="24">
        <v>179006</v>
      </c>
      <c r="BD69" s="24">
        <v>210675</v>
      </c>
      <c r="BE69" s="12"/>
      <c r="BF69" s="24">
        <v>102016</v>
      </c>
      <c r="BG69" s="24">
        <v>173019</v>
      </c>
      <c r="BH69" s="24">
        <v>256492</v>
      </c>
      <c r="BI69" s="12"/>
      <c r="BJ69" s="24">
        <v>43973</v>
      </c>
      <c r="BK69" s="24">
        <v>59901</v>
      </c>
      <c r="BL69" s="24">
        <v>78996</v>
      </c>
      <c r="BM69" s="12"/>
      <c r="BN69" s="24">
        <v>-8446</v>
      </c>
      <c r="BO69" s="24">
        <v>-22557</v>
      </c>
      <c r="BP69" s="24">
        <v>-28613</v>
      </c>
      <c r="BQ69" s="12"/>
      <c r="BR69" s="24">
        <v>-16441</v>
      </c>
      <c r="BS69" s="24">
        <v>-31680</v>
      </c>
      <c r="BT69" s="24">
        <v>-232491</v>
      </c>
      <c r="BU69" s="13"/>
      <c r="BV69" s="24">
        <v>71844</v>
      </c>
      <c r="BW69" s="24">
        <v>83964</v>
      </c>
      <c r="BY69" s="1"/>
    </row>
    <row r="70" spans="1:77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2"/>
      <c r="AZ70" s="13"/>
      <c r="BA70" s="13"/>
      <c r="BB70" s="13"/>
      <c r="BC70" s="12"/>
      <c r="BD70" s="13"/>
      <c r="BE70" s="13"/>
      <c r="BF70" s="13"/>
      <c r="BG70" s="12"/>
      <c r="BH70" s="13"/>
      <c r="BI70" s="13"/>
      <c r="BJ70" s="13"/>
      <c r="BK70" s="12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Y70" s="1"/>
    </row>
    <row r="71" spans="1:77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Y71" s="1"/>
    </row>
    <row r="72" spans="1:77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Y72" s="1"/>
    </row>
    <row r="73" spans="1:77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Y73" s="1"/>
    </row>
    <row r="74" spans="1:77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Y74" s="1"/>
    </row>
    <row r="75" spans="1:77" x14ac:dyDescent="0.3">
      <c r="B75" s="1"/>
      <c r="BY75" s="1"/>
    </row>
    <row r="76" spans="1:77" x14ac:dyDescent="0.3">
      <c r="B76" s="1"/>
      <c r="BY76" s="1"/>
    </row>
    <row r="77" spans="1:77" x14ac:dyDescent="0.3">
      <c r="B77" s="1"/>
      <c r="BY77" s="1"/>
    </row>
    <row r="78" spans="1:77" x14ac:dyDescent="0.3">
      <c r="B78" s="1"/>
      <c r="BY78" s="1"/>
    </row>
    <row r="79" spans="1:77" x14ac:dyDescent="0.3">
      <c r="BY79" s="1"/>
    </row>
  </sheetData>
  <mergeCells count="17">
    <mergeCell ref="B6:E6"/>
    <mergeCell ref="AP6:AR6"/>
    <mergeCell ref="A2:BW2"/>
    <mergeCell ref="AF6:AI6"/>
    <mergeCell ref="AK6:AN6"/>
    <mergeCell ref="BN6:BP6"/>
    <mergeCell ref="BR6:BT6"/>
    <mergeCell ref="AA6:AD6"/>
    <mergeCell ref="BJ6:BL6"/>
    <mergeCell ref="V6:Y6"/>
    <mergeCell ref="BF6:BH6"/>
    <mergeCell ref="Q6:T6"/>
    <mergeCell ref="BB6:BD6"/>
    <mergeCell ref="AX6:AZ6"/>
    <mergeCell ref="L6:O6"/>
    <mergeCell ref="G6:J6"/>
    <mergeCell ref="AT6:AV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2022-05-03T21:18:30Z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