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boe.sharepoint.com/teams/investor-relations_team/Shared Documents/General/Earnings/"/>
    </mc:Choice>
  </mc:AlternateContent>
  <xr:revisionPtr revIDLastSave="278" documentId="8_{20B6037F-5FB8-4940-9E1D-1F1BA6DE587C}" xr6:coauthVersionLast="47" xr6:coauthVersionMax="47" xr10:uidLastSave="{23DADB68-FF55-49A9-8BCC-B99E8D140588}"/>
  <bookViews>
    <workbookView xWindow="24645" yWindow="1470" windowWidth="23265" windowHeight="17025" activeTab="2" xr2:uid="{15587BBA-BBE3-4C51-BB65-4AE8760DEE35}"/>
  </bookViews>
  <sheets>
    <sheet name="Cash and Spot Markets" sheetId="1" r:id="rId1"/>
    <sheet name="Data and Access Solutions" sheetId="4" r:id="rId2"/>
    <sheet name="Derivatives Markets" sheetId="5" r:id="rId3"/>
    <sheet name="Total" sheetId="7" state="hidden" r:id="rId4"/>
    <sheet name="Cognos_Office_Connection_Cache" sheetId="9" state="veryHidden" r:id="rId5"/>
  </sheets>
  <definedNames>
    <definedName name="ID" localSheetId="0" hidden="1">"970991cb-98aa-4636-8879-4d39607a1391"</definedName>
    <definedName name="ID" localSheetId="4" hidden="1">"bc3f0c72-0a15-4544-8c5c-11b4cdaefe22"</definedName>
    <definedName name="ID" localSheetId="1" hidden="1">"fb2ba341-3ba4-4a2b-a98e-2076cb53c281"</definedName>
    <definedName name="ID" localSheetId="2" hidden="1">"efaf1d3f-58be-4986-912b-37dcd618c3cc"</definedName>
    <definedName name="ID" localSheetId="3" hidden="1">"aa192a53-ff69-47a5-8030-8ca47445cd82"</definedName>
  </definedNames>
  <calcPr calcId="191028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7" i="5" l="1"/>
  <c r="S17" i="1"/>
  <c r="S19" i="1"/>
  <c r="M15" i="1"/>
  <c r="R19" i="7"/>
  <c r="R17" i="7"/>
  <c r="R17" i="5"/>
  <c r="R19" i="1"/>
  <c r="R17" i="1"/>
  <c r="Q19" i="7"/>
  <c r="Q17" i="7"/>
  <c r="Q17" i="5"/>
  <c r="Q19" i="1"/>
  <c r="Q17" i="1"/>
  <c r="P19" i="5"/>
</calcChain>
</file>

<file path=xl/sharedStrings.xml><?xml version="1.0" encoding="utf-8"?>
<sst xmlns="http://schemas.openxmlformats.org/spreadsheetml/2006/main" count="136" uniqueCount="38">
  <si>
    <t>Cash and Spot Markets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</si>
  <si>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</si>
  <si>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</si>
  <si>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</si>
  <si>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</si>
  <si>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</si>
  <si>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</si>
  <si>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</si>
  <si>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</si>
  <si>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</si>
  <si>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</si>
  <si>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</si>
  <si>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</si>
  <si>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</si>
  <si>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</si>
  <si>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</si>
  <si>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</si>
  <si>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Transaction and clearing fees</t>
  </si>
  <si>
    <t>Access and Capacity fees</t>
  </si>
  <si>
    <t>Market Data Revenue</t>
  </si>
  <si>
    <t>Regulatory Fees</t>
  </si>
  <si>
    <t>Other Revenue</t>
  </si>
  <si>
    <t>Total Revenues</t>
  </si>
  <si>
    <t>Liquidity Payments</t>
  </si>
  <si>
    <t>Routing and Clearing Fees</t>
  </si>
  <si>
    <t>Section 31 Fees</t>
  </si>
  <si>
    <t>Total Cost of Revenues</t>
  </si>
  <si>
    <t>Royalty Fees and other cost of revenues</t>
  </si>
  <si>
    <t>-</t>
  </si>
  <si>
    <t>Net Revenues</t>
  </si>
  <si>
    <t>Unaudited, in $ millions</t>
  </si>
  <si>
    <t>Additional information can be found in our quarterly filings are available at www.sec.gov or the Investors section on our website at www.cboe.com.</t>
  </si>
  <si>
    <t>Data and Access Solutions</t>
  </si>
  <si>
    <t>Derivative Markets</t>
  </si>
  <si>
    <t>Total</t>
  </si>
  <si>
    <t>1Q24</t>
  </si>
  <si>
    <t>Royalty Fees and Other Cost of Rev</t>
  </si>
  <si>
    <t>2Q24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</si>
</sst>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.0_);_(* \(#,##0.0\);_(* &quot;-&quot;??_);_(@_)"/>
    <numFmt numFmtId="165" formatCode="0.0"/>
  </numFmts>
  <fonts count="1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7">
    <xf numFmtId="0" fontId="0" fillId="0" borderId="0"/>
    <xf numFmtId="9" fontId="2" fillId="0" borderId="0" applyFont="0" applyFill="0" applyBorder="0" applyAlignment="0" applyProtection="0"/>
    <xf numFmtId="0" fontId="7" fillId="0" borderId="8" applyNumberFormat="0" applyFill="0" applyProtection="0">
      <alignment horizontal="center" vertical="center"/>
    </xf>
    <xf numFmtId="3" fontId="8" fillId="0" borderId="9" applyFont="0" applyFill="0" applyAlignment="0" applyProtection="0"/>
    <xf numFmtId="3" fontId="8" fillId="0" borderId="9" applyFont="0" applyFill="0" applyAlignment="0" applyProtection="0"/>
    <xf numFmtId="3" fontId="8" fillId="0" borderId="9" applyFont="0" applyFill="0" applyAlignment="0" applyProtection="0"/>
    <xf numFmtId="3" fontId="8" fillId="0" borderId="9" applyFont="0" applyFill="0" applyAlignment="0" applyProtection="0"/>
    <xf numFmtId="3" fontId="8" fillId="0" borderId="9" applyFont="0" applyFill="0" applyAlignment="0" applyProtection="0"/>
    <xf numFmtId="3" fontId="8" fillId="0" borderId="9" applyFont="0" applyFill="0" applyAlignment="0" applyProtection="0"/>
    <xf numFmtId="3" fontId="8" fillId="0" borderId="9" applyFont="0" applyFill="0" applyAlignment="0" applyProtection="0"/>
    <xf numFmtId="3" fontId="8" fillId="0" borderId="9" applyFont="0" applyFill="0" applyAlignment="0" applyProtection="0"/>
    <xf numFmtId="3" fontId="7" fillId="0" borderId="8" applyNumberFormat="0" applyFill="0" applyAlignment="0" applyProtection="0"/>
    <xf numFmtId="0" fontId="7" fillId="0" borderId="8" applyNumberFormat="0" applyFill="0" applyAlignment="0" applyProtection="0"/>
    <xf numFmtId="3" fontId="7" fillId="0" borderId="8" applyNumberFormat="0" applyFill="0" applyAlignment="0" applyProtection="0"/>
    <xf numFmtId="0" fontId="7" fillId="0" borderId="8" applyNumberFormat="0" applyFill="0" applyAlignment="0" applyProtection="0"/>
    <xf numFmtId="0" fontId="7" fillId="0" borderId="8" applyNumberFormat="0" applyFill="0" applyAlignment="0" applyProtection="0"/>
    <xf numFmtId="0" fontId="7" fillId="0" borderId="8" applyNumberFormat="0" applyFill="0" applyAlignment="0" applyProtection="0"/>
    <xf numFmtId="0" fontId="7" fillId="0" borderId="8" applyNumberFormat="0" applyFill="0" applyAlignment="0" applyProtection="0"/>
    <xf numFmtId="0" fontId="7" fillId="0" borderId="8" applyNumberFormat="0" applyFill="0" applyAlignment="0" applyProtection="0"/>
    <xf numFmtId="3" fontId="8" fillId="0" borderId="0" applyNumberFormat="0" applyBorder="0" applyAlignment="0" applyProtection="0"/>
    <xf numFmtId="3" fontId="8" fillId="0" borderId="0" applyNumberFormat="0" applyBorder="0" applyAlignment="0" applyProtection="0"/>
    <xf numFmtId="3" fontId="8" fillId="0" borderId="0" applyNumberFormat="0" applyBorder="0" applyAlignment="0" applyProtection="0"/>
    <xf numFmtId="3" fontId="8" fillId="0" borderId="0" applyNumberFormat="0" applyBorder="0" applyAlignment="0" applyProtection="0"/>
    <xf numFmtId="3" fontId="8" fillId="0" borderId="0" applyNumberFormat="0" applyBorder="0" applyAlignment="0" applyProtection="0"/>
    <xf numFmtId="3" fontId="8" fillId="0" borderId="9" applyNumberFormat="0" applyBorder="0" applyAlignment="0" applyProtection="0"/>
    <xf numFmtId="3" fontId="8" fillId="0" borderId="9" applyNumberFormat="0" applyBorder="0" applyAlignment="0" applyProtection="0"/>
    <xf numFmtId="3" fontId="8" fillId="0" borderId="9" applyNumberFormat="0" applyBorder="0" applyAlignment="0" applyProtection="0"/>
    <xf numFmtId="0" fontId="8" fillId="0" borderId="9" applyNumberFormat="0" applyFill="0" applyAlignment="0" applyProtection="0"/>
    <xf numFmtId="0" fontId="8" fillId="0" borderId="9" applyNumberFormat="0" applyFill="0" applyAlignment="0" applyProtection="0"/>
    <xf numFmtId="0" fontId="8" fillId="0" borderId="9">
      <alignment horizontal="right" vertical="center"/>
    </xf>
    <xf numFmtId="3" fontId="8" fillId="3" borderId="9">
      <alignment horizontal="center" vertical="center"/>
    </xf>
    <xf numFmtId="0" fontId="8" fillId="3" borderId="9">
      <alignment horizontal="right" vertical="center"/>
    </xf>
    <xf numFmtId="0" fontId="7" fillId="0" borderId="10">
      <alignment horizontal="left" vertical="center"/>
    </xf>
    <xf numFmtId="0" fontId="7" fillId="0" borderId="11">
      <alignment horizontal="center" vertical="center"/>
    </xf>
    <xf numFmtId="0" fontId="9" fillId="0" borderId="12">
      <alignment horizontal="center" vertical="center"/>
    </xf>
    <xf numFmtId="0" fontId="8" fillId="4" borderId="9"/>
    <xf numFmtId="3" fontId="10" fillId="0" borderId="9"/>
    <xf numFmtId="3" fontId="11" fillId="0" borderId="9"/>
    <xf numFmtId="0" fontId="7" fillId="0" borderId="11">
      <alignment horizontal="left" vertical="top"/>
    </xf>
    <xf numFmtId="0" fontId="12" fillId="0" borderId="9"/>
    <xf numFmtId="0" fontId="7" fillId="0" borderId="11">
      <alignment horizontal="left" vertical="center"/>
    </xf>
    <xf numFmtId="0" fontId="8" fillId="3" borderId="13"/>
    <xf numFmtId="3" fontId="8" fillId="0" borderId="9">
      <alignment horizontal="right" vertical="center"/>
    </xf>
    <xf numFmtId="0" fontId="7" fillId="0" borderId="11">
      <alignment horizontal="right" vertical="center"/>
    </xf>
    <xf numFmtId="0" fontId="8" fillId="0" borderId="12">
      <alignment horizontal="center" vertical="center"/>
    </xf>
    <xf numFmtId="3" fontId="8" fillId="0" borderId="9"/>
    <xf numFmtId="3" fontId="8" fillId="0" borderId="9"/>
    <xf numFmtId="0" fontId="8" fillId="0" borderId="12">
      <alignment horizontal="center" vertical="center" wrapText="1"/>
    </xf>
    <xf numFmtId="0" fontId="13" fillId="0" borderId="12">
      <alignment horizontal="left" vertical="center" indent="1"/>
    </xf>
    <xf numFmtId="0" fontId="14" fillId="0" borderId="9"/>
    <xf numFmtId="0" fontId="7" fillId="0" borderId="10">
      <alignment horizontal="left" vertical="center"/>
    </xf>
    <xf numFmtId="3" fontId="8" fillId="0" borderId="9">
      <alignment horizontal="center" vertical="center"/>
    </xf>
    <xf numFmtId="0" fontId="7" fillId="0" borderId="11">
      <alignment horizontal="center" vertical="center"/>
    </xf>
    <xf numFmtId="0" fontId="7" fillId="0" borderId="11">
      <alignment horizontal="center" vertical="center"/>
    </xf>
    <xf numFmtId="0" fontId="7" fillId="0" borderId="10">
      <alignment horizontal="left" vertical="center"/>
    </xf>
    <xf numFmtId="0" fontId="7" fillId="0" borderId="10">
      <alignment horizontal="left" vertical="center"/>
    </xf>
    <xf numFmtId="0" fontId="15" fillId="0" borderId="9"/>
  </cellStyleXfs>
  <cellXfs count="32">
    <xf numFmtId="0" fontId="0" fillId="0" borderId="0" xfId="0"/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/>
    <xf numFmtId="9" fontId="0" fillId="2" borderId="0" xfId="1" applyFont="1" applyFill="1"/>
    <xf numFmtId="43" fontId="0" fillId="2" borderId="0" xfId="0" applyNumberForma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4" fillId="2" borderId="3" xfId="0" applyFont="1" applyFill="1" applyBorder="1"/>
    <xf numFmtId="0" fontId="5" fillId="2" borderId="3" xfId="0" applyFont="1" applyFill="1" applyBorder="1"/>
    <xf numFmtId="0" fontId="4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6" fillId="2" borderId="0" xfId="0" applyFont="1" applyFill="1"/>
    <xf numFmtId="6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0" xfId="0" quotePrefix="1" applyFill="1" applyAlignment="1">
      <alignment horizontal="center" vertical="center"/>
    </xf>
    <xf numFmtId="0" fontId="5" fillId="2" borderId="5" xfId="0" applyFont="1" applyFill="1" applyBorder="1"/>
    <xf numFmtId="0" fontId="0" fillId="2" borderId="0" xfId="0" quotePrefix="1" applyFill="1" applyAlignment="1">
      <alignment horizontal="right"/>
    </xf>
    <xf numFmtId="0" fontId="5" fillId="2" borderId="6" xfId="0" applyFont="1" applyFill="1" applyBorder="1"/>
    <xf numFmtId="0" fontId="5" fillId="2" borderId="7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165" fontId="0" fillId="2" borderId="0" xfId="0" applyNumberFormat="1" applyFill="1"/>
    <xf numFmtId="165" fontId="4" fillId="2" borderId="6" xfId="0" applyNumberFormat="1" applyFont="1" applyFill="1" applyBorder="1"/>
    <xf numFmtId="165" fontId="5" fillId="2" borderId="7" xfId="0" applyNumberFormat="1" applyFont="1" applyFill="1" applyBorder="1"/>
    <xf numFmtId="165" fontId="4" fillId="2" borderId="5" xfId="0" applyNumberFormat="1" applyFont="1" applyFill="1" applyBorder="1"/>
    <xf numFmtId="165" fontId="5" fillId="2" borderId="5" xfId="0" applyNumberFormat="1" applyFont="1" applyFill="1" applyBorder="1"/>
    <xf numFmtId="165" fontId="5" fillId="2" borderId="6" xfId="0" applyNumberFormat="1" applyFont="1" applyFill="1" applyBorder="1"/>
  </cellXfs>
  <cellStyles count="57">
    <cellStyle name="AF Column - IBM Cognos" xfId="2" xr:uid="{B61647D2-90A6-4474-B3C2-D8ABA2A496AB}"/>
    <cellStyle name="AF Data - IBM Cognos" xfId="3" xr:uid="{31E2AD96-C012-48C5-A7C1-3EB6E472E7AE}"/>
    <cellStyle name="AF Data 0 - IBM Cognos" xfId="4" xr:uid="{52EF7F2D-4BEE-4A20-9FE7-07DFBD2258CD}"/>
    <cellStyle name="AF Data 1 - IBM Cognos" xfId="5" xr:uid="{53D3EACE-3CFC-4E8F-87F5-03B7BFB0E4EC}"/>
    <cellStyle name="AF Data 2 - IBM Cognos" xfId="6" xr:uid="{768B543D-0B69-45E0-9591-851098E8B4B6}"/>
    <cellStyle name="AF Data 3 - IBM Cognos" xfId="7" xr:uid="{2FF8F3EB-0A8D-45C2-B3D8-27E7B53CC1C9}"/>
    <cellStyle name="AF Data 4 - IBM Cognos" xfId="8" xr:uid="{C00EC798-2A24-4A6A-A0CF-3EA33AB8DA98}"/>
    <cellStyle name="AF Data 5 - IBM Cognos" xfId="9" xr:uid="{F8638F49-3A0C-47E4-9478-1EAE86035D8D}"/>
    <cellStyle name="AF Data Leaf - IBM Cognos" xfId="10" xr:uid="{9192633A-FD8A-4AF2-92A3-CE2224CB0AD9}"/>
    <cellStyle name="AF Header - IBM Cognos" xfId="11" xr:uid="{19AE72EC-D527-4616-8E1D-9357BC442D57}"/>
    <cellStyle name="AF Header 0 - IBM Cognos" xfId="12" xr:uid="{F9F560EB-E645-4186-975E-1829C0717C92}"/>
    <cellStyle name="AF Header 1 - IBM Cognos" xfId="13" xr:uid="{1612D3E8-6456-4FA1-A33A-FDA1A967F6CD}"/>
    <cellStyle name="AF Header 2 - IBM Cognos" xfId="14" xr:uid="{9B61C8AC-4814-49A6-802A-380F96575AE4}"/>
    <cellStyle name="AF Header 3 - IBM Cognos" xfId="15" xr:uid="{F05602AC-B2A7-4781-AB55-8AE522911B87}"/>
    <cellStyle name="AF Header 4 - IBM Cognos" xfId="16" xr:uid="{3982D7C4-168D-45C2-9A46-A285A8558A9F}"/>
    <cellStyle name="AF Header 5 - IBM Cognos" xfId="17" xr:uid="{F6807010-DDDC-4258-9072-0B57A867D2B7}"/>
    <cellStyle name="AF Header Leaf - IBM Cognos" xfId="18" xr:uid="{74CA2C5D-F3D1-4DAC-9BE0-0E2EB5ABDCB6}"/>
    <cellStyle name="AF Row - IBM Cognos" xfId="19" xr:uid="{828E334D-9496-41E2-A781-AD0ECFE50A2B}"/>
    <cellStyle name="AF Row 0 - IBM Cognos" xfId="20" xr:uid="{66752C9C-5E9D-4DBD-AE31-6BA160929EA3}"/>
    <cellStyle name="AF Row 1 - IBM Cognos" xfId="21" xr:uid="{1B6A32D1-A5E0-4727-BC62-758FC73D8362}"/>
    <cellStyle name="AF Row 2 - IBM Cognos" xfId="22" xr:uid="{3117386A-BF5C-41B0-BC8C-4B7BE12EF81E}"/>
    <cellStyle name="AF Row 3 - IBM Cognos" xfId="23" xr:uid="{AE676C3A-74AD-4C53-913B-A65B966008B3}"/>
    <cellStyle name="AF Row 4 - IBM Cognos" xfId="24" xr:uid="{4CC2502B-6D6A-4211-AA80-43A3FAE71881}"/>
    <cellStyle name="AF Row 5 - IBM Cognos" xfId="25" xr:uid="{F1E74FCA-67A5-4034-8C94-3BA145D64FF5}"/>
    <cellStyle name="AF Row Leaf - IBM Cognos" xfId="26" xr:uid="{2A7E21FA-F513-4A6A-B454-3FA6262AA708}"/>
    <cellStyle name="AF Subnm - IBM Cognos" xfId="27" xr:uid="{473664DE-8E60-4061-A735-9A2656A3DBB2}"/>
    <cellStyle name="AF Title - IBM Cognos" xfId="28" xr:uid="{C9D10E08-2113-4955-8A55-1BC78A83AA25}"/>
    <cellStyle name="Calculated Column - IBM Cognos" xfId="29" xr:uid="{25A78D5A-1827-4F1C-85A5-6CAD598DF8E2}"/>
    <cellStyle name="Calculated Column Name - IBM Cognos" xfId="30" xr:uid="{14E98561-507A-4E47-9E61-32A9DE0B16EA}"/>
    <cellStyle name="Calculated Row - IBM Cognos" xfId="31" xr:uid="{F2EF1A0A-5F1A-4C3D-8858-22CCC151B596}"/>
    <cellStyle name="Calculated Row Name - IBM Cognos" xfId="32" xr:uid="{D16A4167-91F9-4702-818A-FEAB25D21597}"/>
    <cellStyle name="Column Name - IBM Cognos" xfId="33" xr:uid="{ADAE798D-6455-4E71-908F-84F0C65FEC68}"/>
    <cellStyle name="Column Template - IBM Cognos" xfId="34" xr:uid="{59A77158-08BC-4320-B7FB-31058A75E801}"/>
    <cellStyle name="Differs From Base - IBM Cognos" xfId="35" xr:uid="{50C1E40E-6D72-4BCE-BD5E-849EAE826AE2}"/>
    <cellStyle name="Edit - IBM Cognos" xfId="36" xr:uid="{376A6191-8898-454D-A177-305C6DEEE0D0}"/>
    <cellStyle name="Formula - IBM Cognos" xfId="37" xr:uid="{C506A1F0-1748-43F2-89C2-FE45DBC85925}"/>
    <cellStyle name="Group Name - IBM Cognos" xfId="38" xr:uid="{2B2CE82B-4697-4CBC-87FF-051193AD3F5C}"/>
    <cellStyle name="Hold Values - IBM Cognos" xfId="39" xr:uid="{D7D2147C-D7D8-48AF-BFC2-26A11F87BF4A}"/>
    <cellStyle name="List Name - IBM Cognos" xfId="40" xr:uid="{DCBEA1D0-6591-43AE-B58A-79B855FCF15B}"/>
    <cellStyle name="Locked - IBM Cognos" xfId="41" xr:uid="{C8DA5C97-214C-4A94-B11B-EFC54DFE6C1C}"/>
    <cellStyle name="Measure - IBM Cognos" xfId="42" xr:uid="{432BA388-4FD7-4C9E-8062-6B619D514AE1}"/>
    <cellStyle name="Measure Header - IBM Cognos" xfId="43" xr:uid="{ADC0B6EE-997F-4AF5-AADA-E7C4C065343D}"/>
    <cellStyle name="Measure Name - IBM Cognos" xfId="44" xr:uid="{732A18B5-9FD6-4AF5-9DFD-291756A4C981}"/>
    <cellStyle name="Measure Summary - IBM Cognos" xfId="45" xr:uid="{035C759B-001B-4D93-B526-C147E3EB27BC}"/>
    <cellStyle name="Measure Summary TM1 - IBM Cognos" xfId="46" xr:uid="{63C039B7-68C1-490C-AF95-4B1944BF6DF7}"/>
    <cellStyle name="Measure Template - IBM Cognos" xfId="47" xr:uid="{6CF71AC7-6CE2-458E-8B7C-C524109A740C}"/>
    <cellStyle name="More - IBM Cognos" xfId="48" xr:uid="{2B95B3F8-F6A2-4F5A-BED5-3728995F1E96}"/>
    <cellStyle name="Normal" xfId="0" builtinId="0"/>
    <cellStyle name="Pending Change - IBM Cognos" xfId="49" xr:uid="{CC370F96-89A3-49E9-B65D-F8B5CA7BAB1B}"/>
    <cellStyle name="Percent" xfId="1" builtinId="5"/>
    <cellStyle name="Row Name - IBM Cognos" xfId="50" xr:uid="{4F16A69A-1545-48B8-B406-0052ACF94C6A}"/>
    <cellStyle name="Row Template - IBM Cognos" xfId="51" xr:uid="{12724A2B-9CE9-4EA1-A84F-E838DE65FC4C}"/>
    <cellStyle name="Summary Column Name - IBM Cognos" xfId="52" xr:uid="{7988DAFF-5F80-4E4A-A535-82BE0151E9E7}"/>
    <cellStyle name="Summary Column Name TM1 - IBM Cognos" xfId="53" xr:uid="{CD1EF843-C898-435E-89D9-3B854169DAE4}"/>
    <cellStyle name="Summary Row Name - IBM Cognos" xfId="54" xr:uid="{8DC38B55-3142-43FC-BA45-EF59D1CCFE74}"/>
    <cellStyle name="Summary Row Name TM1 - IBM Cognos" xfId="55" xr:uid="{282F0604-2642-4D05-80B7-7C543F941F95}"/>
    <cellStyle name="Unsaved Change - IBM Cognos" xfId="56" xr:uid="{4FB82305-20E0-48DF-800E-0B5613F95C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E1FFA-16B8-4A59-95A2-CF5270CE6C1B}">
  <dimension ref="A1:S25"/>
  <sheetViews>
    <sheetView zoomScaleNormal="100" workbookViewId="0">
      <selection activeCell="N29" sqref="N29"/>
    </sheetView>
  </sheetViews>
  <sheetFormatPr defaultColWidth="9.140625" defaultRowHeight="15" x14ac:dyDescent="0.25"/>
  <cols>
    <col min="1" max="1" width="36.28515625" style="1" customWidth="1"/>
    <col min="2" max="9" width="10.5703125" style="1" hidden="1" customWidth="1"/>
    <col min="10" max="17" width="10.5703125" style="1" customWidth="1"/>
    <col min="18" max="16384" width="9.140625" style="1"/>
  </cols>
  <sheetData>
    <row r="1" spans="1:19" ht="36" customHeight="1" x14ac:dyDescent="0.3">
      <c r="A1" s="15" t="s">
        <v>0</v>
      </c>
    </row>
    <row r="4" spans="1:19" x14ac:dyDescent="0.25"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7" t="s">
        <v>16</v>
      </c>
      <c r="R4" s="7" t="s">
        <v>35</v>
      </c>
      <c r="S4" s="7" t="s">
        <v>37</v>
      </c>
    </row>
    <row r="5" spans="1:19" x14ac:dyDescent="0.25">
      <c r="A5" s="2" t="s">
        <v>17</v>
      </c>
      <c r="B5" s="1">
        <v>341.40000000000003</v>
      </c>
      <c r="C5" s="1">
        <v>351.7</v>
      </c>
      <c r="D5" s="1">
        <v>287.3</v>
      </c>
      <c r="E5" s="1">
        <v>306.8</v>
      </c>
      <c r="F5" s="1">
        <v>428.9</v>
      </c>
      <c r="G5" s="1">
        <v>312.7</v>
      </c>
      <c r="H5" s="1">
        <v>301.20000000000005</v>
      </c>
      <c r="I5" s="1">
        <v>323.7</v>
      </c>
      <c r="J5" s="1">
        <v>395.5</v>
      </c>
      <c r="K5" s="1">
        <v>359.2</v>
      </c>
      <c r="L5" s="1">
        <v>315.5</v>
      </c>
      <c r="M5" s="1">
        <v>305.3</v>
      </c>
      <c r="N5" s="1">
        <v>311.89999999999998</v>
      </c>
      <c r="O5" s="26">
        <v>279</v>
      </c>
      <c r="P5" s="26">
        <v>268.60000000000002</v>
      </c>
      <c r="Q5" s="26">
        <v>290.2</v>
      </c>
      <c r="R5" s="26">
        <v>305.2</v>
      </c>
      <c r="S5" s="26">
        <v>283.60000000000002</v>
      </c>
    </row>
    <row r="6" spans="1:19" x14ac:dyDescent="0.25">
      <c r="A6" s="2" t="s">
        <v>18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</row>
    <row r="7" spans="1:19" x14ac:dyDescent="0.25">
      <c r="A7" s="2" t="s">
        <v>19</v>
      </c>
      <c r="B7" s="1">
        <v>24.7</v>
      </c>
      <c r="C7" s="1">
        <v>26.4</v>
      </c>
      <c r="D7" s="1">
        <v>24.7</v>
      </c>
      <c r="E7" s="1">
        <v>22.8</v>
      </c>
      <c r="F7" s="1">
        <v>26.9</v>
      </c>
      <c r="G7" s="1">
        <v>23.9</v>
      </c>
      <c r="H7" s="1">
        <v>21.1</v>
      </c>
      <c r="I7" s="1">
        <v>19.7</v>
      </c>
      <c r="J7" s="1">
        <v>22.9</v>
      </c>
      <c r="K7" s="1">
        <v>19.3</v>
      </c>
      <c r="L7" s="1">
        <v>19.899999999999999</v>
      </c>
      <c r="M7" s="1">
        <v>18.2</v>
      </c>
      <c r="N7" s="1">
        <v>17.899999999999999</v>
      </c>
      <c r="O7" s="1">
        <v>17.7</v>
      </c>
      <c r="P7" s="1">
        <v>18.7</v>
      </c>
      <c r="Q7" s="26">
        <v>17</v>
      </c>
      <c r="R7" s="26">
        <v>16</v>
      </c>
      <c r="S7" s="26">
        <v>14.6</v>
      </c>
    </row>
    <row r="8" spans="1:19" x14ac:dyDescent="0.25">
      <c r="A8" s="2" t="s">
        <v>20</v>
      </c>
      <c r="B8" s="1">
        <v>114.6</v>
      </c>
      <c r="C8" s="1">
        <v>107.7</v>
      </c>
      <c r="D8" s="1">
        <v>94.1</v>
      </c>
      <c r="E8" s="1">
        <v>100.5</v>
      </c>
      <c r="F8" s="1">
        <v>82.4</v>
      </c>
      <c r="G8" s="1">
        <v>26.1</v>
      </c>
      <c r="H8" s="1">
        <v>25.3</v>
      </c>
      <c r="I8" s="1">
        <v>27.8</v>
      </c>
      <c r="J8" s="1">
        <v>31.9</v>
      </c>
      <c r="K8" s="1">
        <v>68.7</v>
      </c>
      <c r="L8" s="1">
        <v>90.4</v>
      </c>
      <c r="M8" s="1">
        <v>89.199999999999989</v>
      </c>
      <c r="N8" s="1">
        <v>62.6</v>
      </c>
      <c r="O8" s="1">
        <v>28.7</v>
      </c>
      <c r="P8" s="1">
        <v>30.3</v>
      </c>
      <c r="Q8" s="1">
        <v>32.200000000000003</v>
      </c>
      <c r="R8" s="1">
        <v>34.9</v>
      </c>
      <c r="S8" s="1">
        <v>63.2</v>
      </c>
    </row>
    <row r="9" spans="1:19" x14ac:dyDescent="0.25">
      <c r="A9" s="2" t="s">
        <v>21</v>
      </c>
      <c r="B9" s="1">
        <v>3</v>
      </c>
      <c r="C9" s="1">
        <v>2.6</v>
      </c>
      <c r="D9" s="1">
        <v>7.2</v>
      </c>
      <c r="E9" s="1">
        <v>4.5999999999999996</v>
      </c>
      <c r="F9" s="1">
        <v>10.7</v>
      </c>
      <c r="G9" s="1">
        <v>10</v>
      </c>
      <c r="H9" s="1">
        <v>9.6999999999999993</v>
      </c>
      <c r="I9" s="1">
        <v>10.4</v>
      </c>
      <c r="J9" s="1">
        <v>11.6</v>
      </c>
      <c r="K9" s="1">
        <v>11.299999999999999</v>
      </c>
      <c r="L9" s="1">
        <v>8.4</v>
      </c>
      <c r="M9" s="1">
        <v>10.3</v>
      </c>
      <c r="N9" s="1">
        <v>14.6</v>
      </c>
      <c r="O9" s="1">
        <v>15.9</v>
      </c>
      <c r="P9" s="1">
        <v>17.5</v>
      </c>
      <c r="Q9" s="1">
        <v>22.3</v>
      </c>
      <c r="R9" s="1">
        <v>24.8</v>
      </c>
      <c r="S9" s="1">
        <v>25</v>
      </c>
    </row>
    <row r="10" spans="1:19" x14ac:dyDescent="0.25">
      <c r="A10" s="13" t="s">
        <v>22</v>
      </c>
      <c r="B10" s="23">
        <v>483.70000000000005</v>
      </c>
      <c r="C10" s="23">
        <v>488.4</v>
      </c>
      <c r="D10" s="23">
        <v>413.3</v>
      </c>
      <c r="E10" s="23">
        <v>434.70000000000005</v>
      </c>
      <c r="F10" s="23">
        <v>548.9</v>
      </c>
      <c r="G10" s="23">
        <v>372.7</v>
      </c>
      <c r="H10" s="23">
        <v>357.30000000000007</v>
      </c>
      <c r="I10" s="23">
        <v>381.59999999999997</v>
      </c>
      <c r="J10" s="23">
        <v>461.9</v>
      </c>
      <c r="K10" s="23">
        <v>458.5</v>
      </c>
      <c r="L10" s="23">
        <v>434.19999999999993</v>
      </c>
      <c r="M10" s="29">
        <v>423</v>
      </c>
      <c r="N10" s="29">
        <v>407</v>
      </c>
      <c r="O10" s="23">
        <v>341.29999999999995</v>
      </c>
      <c r="P10" s="23">
        <v>335.1</v>
      </c>
      <c r="Q10" s="23">
        <v>361.7</v>
      </c>
      <c r="R10" s="23">
        <v>380.9</v>
      </c>
      <c r="S10" s="23">
        <v>386.4</v>
      </c>
    </row>
    <row r="11" spans="1:19" x14ac:dyDescent="0.25">
      <c r="A11" s="2"/>
    </row>
    <row r="12" spans="1:19" x14ac:dyDescent="0.25">
      <c r="A12" s="2" t="s">
        <v>23</v>
      </c>
      <c r="B12" s="1">
        <v>268.10000000000002</v>
      </c>
      <c r="C12" s="1">
        <v>283.60000000000002</v>
      </c>
      <c r="D12" s="1">
        <v>229.3</v>
      </c>
      <c r="E12" s="1">
        <v>241.7</v>
      </c>
      <c r="F12" s="1">
        <v>335.79999999999995</v>
      </c>
      <c r="G12" s="1">
        <v>233.8</v>
      </c>
      <c r="H12" s="1">
        <v>222.5</v>
      </c>
      <c r="I12" s="1">
        <v>233.29999999999998</v>
      </c>
      <c r="J12" s="1">
        <v>299.60000000000002</v>
      </c>
      <c r="K12" s="1">
        <v>270</v>
      </c>
      <c r="L12" s="1">
        <v>231.3</v>
      </c>
      <c r="M12" s="1">
        <v>223.1</v>
      </c>
      <c r="N12" s="26">
        <v>227</v>
      </c>
      <c r="O12" s="26">
        <v>201</v>
      </c>
      <c r="P12" s="26">
        <v>192.3</v>
      </c>
      <c r="Q12" s="26">
        <v>217</v>
      </c>
      <c r="R12" s="26">
        <v>222.9</v>
      </c>
      <c r="S12" s="26">
        <v>192</v>
      </c>
    </row>
    <row r="13" spans="1:19" x14ac:dyDescent="0.25">
      <c r="A13" s="2" t="s">
        <v>24</v>
      </c>
      <c r="B13" s="1">
        <v>11.5</v>
      </c>
      <c r="C13" s="1">
        <v>12.7</v>
      </c>
      <c r="D13" s="1">
        <v>9.6999999999999993</v>
      </c>
      <c r="E13" s="1">
        <v>17.2</v>
      </c>
      <c r="F13" s="1">
        <v>21.6</v>
      </c>
      <c r="G13" s="1">
        <v>14.9</v>
      </c>
      <c r="H13" s="1">
        <v>13.8</v>
      </c>
      <c r="I13" s="1">
        <v>14.9</v>
      </c>
      <c r="J13" s="1">
        <v>15.6</v>
      </c>
      <c r="K13" s="1">
        <v>15</v>
      </c>
      <c r="L13" s="1">
        <v>12.9</v>
      </c>
      <c r="M13" s="1">
        <v>12.5</v>
      </c>
      <c r="N13" s="1">
        <v>14.3</v>
      </c>
      <c r="O13" s="1">
        <v>12.700000000000001</v>
      </c>
      <c r="P13" s="26">
        <v>12</v>
      </c>
      <c r="Q13" s="1">
        <v>12.2</v>
      </c>
      <c r="R13" s="1">
        <v>11.8</v>
      </c>
      <c r="S13" s="1">
        <v>12.6</v>
      </c>
    </row>
    <row r="14" spans="1:19" x14ac:dyDescent="0.25">
      <c r="A14" s="2" t="s">
        <v>25</v>
      </c>
      <c r="B14" s="1">
        <v>114.2</v>
      </c>
      <c r="C14" s="1">
        <v>107.7</v>
      </c>
      <c r="D14" s="1">
        <v>92.9</v>
      </c>
      <c r="E14" s="1">
        <v>100.5</v>
      </c>
      <c r="F14" s="1">
        <v>82</v>
      </c>
      <c r="G14" s="1">
        <v>25.900000000000002</v>
      </c>
      <c r="H14" s="1">
        <v>24.8</v>
      </c>
      <c r="I14" s="1">
        <v>27</v>
      </c>
      <c r="J14" s="1">
        <v>31.8</v>
      </c>
      <c r="K14" s="1">
        <v>68.2</v>
      </c>
      <c r="L14" s="1">
        <v>89.9</v>
      </c>
      <c r="M14" s="1">
        <v>86.9</v>
      </c>
      <c r="N14" s="1">
        <v>61.4</v>
      </c>
      <c r="O14" s="1">
        <v>28.7</v>
      </c>
      <c r="P14" s="1">
        <v>29.1</v>
      </c>
      <c r="Q14" s="1">
        <v>32</v>
      </c>
      <c r="R14" s="1">
        <v>34.700000000000003</v>
      </c>
      <c r="S14" s="1">
        <v>63.1</v>
      </c>
    </row>
    <row r="15" spans="1:19" x14ac:dyDescent="0.25">
      <c r="A15" s="2" t="s">
        <v>36</v>
      </c>
      <c r="B15" s="20">
        <v>0</v>
      </c>
      <c r="C15" s="1">
        <v>0.1</v>
      </c>
      <c r="D15" s="1">
        <v>3.4</v>
      </c>
      <c r="E15" s="1">
        <v>-3.6</v>
      </c>
      <c r="F15" s="1">
        <v>4.2</v>
      </c>
      <c r="G15" s="1">
        <v>3.3000000000000003</v>
      </c>
      <c r="H15" s="1">
        <v>3.1</v>
      </c>
      <c r="I15" s="1">
        <v>3.7</v>
      </c>
      <c r="J15" s="1">
        <v>4.5999999999999996</v>
      </c>
      <c r="K15" s="1">
        <v>4.0999999999999996</v>
      </c>
      <c r="L15" s="26">
        <v>2</v>
      </c>
      <c r="M15" s="1">
        <f>2.9+0.5</f>
        <v>3.4</v>
      </c>
      <c r="N15" s="1">
        <v>7.1</v>
      </c>
      <c r="O15" s="1">
        <v>8.6</v>
      </c>
      <c r="P15" s="1">
        <v>9.6</v>
      </c>
      <c r="Q15" s="1">
        <v>13.6</v>
      </c>
      <c r="R15" s="1">
        <v>14.2</v>
      </c>
      <c r="S15" s="26">
        <v>15</v>
      </c>
    </row>
    <row r="16" spans="1:19" x14ac:dyDescent="0.25">
      <c r="A16" s="9" t="s">
        <v>26</v>
      </c>
      <c r="B16" s="24">
        <v>393.8</v>
      </c>
      <c r="C16" s="24">
        <v>404.1</v>
      </c>
      <c r="D16" s="24">
        <v>335.29999999999995</v>
      </c>
      <c r="E16" s="24">
        <v>355.79999999999995</v>
      </c>
      <c r="F16" s="24">
        <v>443.59999999999997</v>
      </c>
      <c r="G16" s="24">
        <v>277.90000000000003</v>
      </c>
      <c r="H16" s="24">
        <v>264.20000000000005</v>
      </c>
      <c r="I16" s="24">
        <v>278.89999999999998</v>
      </c>
      <c r="J16" s="24">
        <v>351.60000000000008</v>
      </c>
      <c r="K16" s="24">
        <v>357.3</v>
      </c>
      <c r="L16" s="24">
        <v>336.1</v>
      </c>
      <c r="M16" s="24">
        <v>325.89999999999998</v>
      </c>
      <c r="N16" s="24">
        <v>309.8</v>
      </c>
      <c r="O16" s="27">
        <v>250.99999999999997</v>
      </c>
      <c r="P16" s="27">
        <v>243</v>
      </c>
      <c r="Q16" s="27">
        <v>274.8</v>
      </c>
      <c r="R16" s="27">
        <v>283.60000000000002</v>
      </c>
      <c r="S16" s="27">
        <v>282.7</v>
      </c>
    </row>
    <row r="17" spans="1:19" hidden="1" x14ac:dyDescent="0.25">
      <c r="A17" s="3" t="s">
        <v>27</v>
      </c>
      <c r="B17" s="20" t="s">
        <v>28</v>
      </c>
      <c r="C17" s="1">
        <v>0.1</v>
      </c>
      <c r="D17" s="1">
        <v>3.4</v>
      </c>
      <c r="E17" s="1">
        <v>-3.6</v>
      </c>
      <c r="F17" s="1">
        <v>4.2</v>
      </c>
      <c r="G17" s="1">
        <v>3.3000000000000003</v>
      </c>
      <c r="H17" s="1">
        <v>3.1</v>
      </c>
      <c r="I17" s="1">
        <v>3.7</v>
      </c>
      <c r="J17" s="1">
        <v>4.5999999999999996</v>
      </c>
      <c r="K17" s="1">
        <v>4.0999999999999996</v>
      </c>
      <c r="L17" s="1">
        <v>2</v>
      </c>
      <c r="M17" s="1">
        <v>3.4</v>
      </c>
      <c r="N17" s="1">
        <v>7.1</v>
      </c>
      <c r="O17" s="1">
        <v>8.6</v>
      </c>
      <c r="P17" s="1">
        <v>9.6</v>
      </c>
      <c r="Q17" s="1">
        <f>Q15</f>
        <v>13.6</v>
      </c>
      <c r="R17" s="1">
        <f>R15</f>
        <v>14.2</v>
      </c>
      <c r="S17" s="1">
        <f>S15</f>
        <v>15</v>
      </c>
    </row>
    <row r="18" spans="1:19" x14ac:dyDescent="0.25">
      <c r="A18" s="4"/>
    </row>
    <row r="19" spans="1:19" ht="15.75" thickBot="1" x14ac:dyDescent="0.3">
      <c r="A19" s="11" t="s">
        <v>29</v>
      </c>
      <c r="B19" s="25">
        <v>89.900000000000034</v>
      </c>
      <c r="C19" s="25">
        <v>84.299999999999955</v>
      </c>
      <c r="D19" s="25">
        <v>78.000000000000057</v>
      </c>
      <c r="E19" s="25">
        <v>78.900000000000091</v>
      </c>
      <c r="F19" s="25">
        <v>105.30000000000001</v>
      </c>
      <c r="G19" s="25">
        <v>94.799999999999955</v>
      </c>
      <c r="H19" s="25">
        <v>93.100000000000023</v>
      </c>
      <c r="I19" s="25">
        <v>102.69999999999999</v>
      </c>
      <c r="J19" s="25">
        <v>110.2999999999999</v>
      </c>
      <c r="K19" s="25">
        <v>101.19999999999999</v>
      </c>
      <c r="L19" s="25">
        <v>98.099999999999909</v>
      </c>
      <c r="M19" s="25">
        <v>97.100000000000023</v>
      </c>
      <c r="N19" s="25">
        <v>97.199999999999989</v>
      </c>
      <c r="O19" s="25">
        <v>90.299999999999983</v>
      </c>
      <c r="P19" s="25">
        <v>92.1</v>
      </c>
      <c r="Q19" s="25">
        <f>Q10-Q16</f>
        <v>86.899999999999977</v>
      </c>
      <c r="R19" s="25">
        <f>R10-R16</f>
        <v>97.299999999999955</v>
      </c>
      <c r="S19" s="25">
        <f>S10-S16</f>
        <v>103.69999999999999</v>
      </c>
    </row>
    <row r="20" spans="1:19" x14ac:dyDescent="0.25">
      <c r="J20" s="5"/>
      <c r="K20" s="5"/>
      <c r="L20" s="5"/>
      <c r="M20" s="5"/>
      <c r="N20" s="5"/>
      <c r="O20" s="5"/>
      <c r="P20" s="5"/>
      <c r="Q20" s="5"/>
    </row>
    <row r="21" spans="1:19" x14ac:dyDescent="0.25">
      <c r="A21" s="1" t="s">
        <v>30</v>
      </c>
    </row>
    <row r="22" spans="1:19" x14ac:dyDescent="0.25">
      <c r="A22" s="1" t="s">
        <v>31</v>
      </c>
    </row>
    <row r="25" spans="1:19" x14ac:dyDescent="0.25">
      <c r="M25" s="26"/>
    </row>
  </sheetData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B5FFD-DB2E-4693-AEC2-055FA2B49789}">
  <dimension ref="A1:S26"/>
  <sheetViews>
    <sheetView zoomScaleNormal="100" workbookViewId="0">
      <selection activeCell="L29" sqref="L29"/>
    </sheetView>
  </sheetViews>
  <sheetFormatPr defaultColWidth="9.140625" defaultRowHeight="15" x14ac:dyDescent="0.25"/>
  <cols>
    <col min="1" max="1" width="36.28515625" style="1" customWidth="1"/>
    <col min="2" max="9" width="10.5703125" style="1" hidden="1" customWidth="1"/>
    <col min="10" max="17" width="10.5703125" style="1" customWidth="1"/>
    <col min="18" max="16384" width="9.140625" style="1"/>
  </cols>
  <sheetData>
    <row r="1" spans="1:19" ht="36" customHeight="1" x14ac:dyDescent="0.3">
      <c r="A1" s="15" t="s">
        <v>32</v>
      </c>
    </row>
    <row r="4" spans="1:19" x14ac:dyDescent="0.25"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8" t="s">
        <v>16</v>
      </c>
      <c r="R4" s="8" t="s">
        <v>35</v>
      </c>
      <c r="S4" s="8" t="s">
        <v>37</v>
      </c>
    </row>
    <row r="5" spans="1:19" x14ac:dyDescent="0.25">
      <c r="A5" s="2" t="s">
        <v>17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</row>
    <row r="6" spans="1:19" x14ac:dyDescent="0.25">
      <c r="A6" s="2" t="s">
        <v>18</v>
      </c>
      <c r="B6" s="1">
        <v>57.7</v>
      </c>
      <c r="C6" s="1">
        <v>55.7</v>
      </c>
      <c r="D6" s="1">
        <v>60.6</v>
      </c>
      <c r="E6" s="1">
        <v>62.7</v>
      </c>
      <c r="F6" s="1">
        <v>66.400000000000006</v>
      </c>
      <c r="G6" s="1">
        <v>67.099999999999994</v>
      </c>
      <c r="H6" s="1">
        <v>72.8</v>
      </c>
      <c r="I6" s="1">
        <v>74.400000000000006</v>
      </c>
      <c r="J6" s="1">
        <v>77.900000000000006</v>
      </c>
      <c r="K6" s="1">
        <v>81.8</v>
      </c>
      <c r="L6" s="1">
        <v>81.8</v>
      </c>
      <c r="M6" s="1">
        <v>82.699999999999989</v>
      </c>
      <c r="N6" s="1">
        <v>84.2</v>
      </c>
      <c r="O6" s="1">
        <v>86.9</v>
      </c>
      <c r="P6" s="1">
        <v>87.7</v>
      </c>
      <c r="Q6" s="1">
        <v>88.7</v>
      </c>
      <c r="R6" s="1">
        <v>90.1</v>
      </c>
      <c r="S6" s="1">
        <v>90.5</v>
      </c>
    </row>
    <row r="7" spans="1:19" x14ac:dyDescent="0.25">
      <c r="A7" s="2" t="s">
        <v>19</v>
      </c>
      <c r="B7" s="1">
        <v>24.2</v>
      </c>
      <c r="C7" s="1">
        <v>25.5</v>
      </c>
      <c r="D7" s="1">
        <v>27.1</v>
      </c>
      <c r="E7" s="1">
        <v>28.2</v>
      </c>
      <c r="F7" s="1">
        <v>29.7</v>
      </c>
      <c r="G7" s="1">
        <v>30.9</v>
      </c>
      <c r="H7" s="1">
        <v>33.4</v>
      </c>
      <c r="I7" s="1">
        <v>36</v>
      </c>
      <c r="J7" s="1">
        <v>39.6</v>
      </c>
      <c r="K7" s="1">
        <v>41</v>
      </c>
      <c r="L7" s="1">
        <v>43.1</v>
      </c>
      <c r="M7" s="1">
        <v>45</v>
      </c>
      <c r="N7" s="1">
        <v>44.5</v>
      </c>
      <c r="O7" s="1">
        <v>47.7</v>
      </c>
      <c r="P7" s="1">
        <v>48.6</v>
      </c>
      <c r="Q7" s="1">
        <v>47.9</v>
      </c>
      <c r="R7" s="1">
        <v>49.3</v>
      </c>
      <c r="S7" s="1">
        <v>50.9</v>
      </c>
    </row>
    <row r="8" spans="1:19" x14ac:dyDescent="0.25">
      <c r="A8" s="2" t="s">
        <v>20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</row>
    <row r="9" spans="1:19" x14ac:dyDescent="0.25">
      <c r="A9" s="2" t="s">
        <v>21</v>
      </c>
      <c r="B9" s="1">
        <v>5.4</v>
      </c>
      <c r="C9" s="1">
        <v>4</v>
      </c>
      <c r="D9" s="1">
        <v>4.3</v>
      </c>
      <c r="E9" s="1">
        <v>5.0999999999999996</v>
      </c>
      <c r="F9" s="1">
        <v>4.5</v>
      </c>
      <c r="G9" s="1">
        <v>5</v>
      </c>
      <c r="H9" s="1">
        <v>4.1000000000000005</v>
      </c>
      <c r="I9" s="1">
        <v>3.4</v>
      </c>
      <c r="J9" s="1">
        <v>1.4000000000000001</v>
      </c>
      <c r="K9" s="1">
        <v>1.1000000000000001</v>
      </c>
      <c r="L9" s="1">
        <v>1.2</v>
      </c>
      <c r="M9" s="1">
        <v>0.4</v>
      </c>
      <c r="N9" s="1">
        <v>0.7</v>
      </c>
      <c r="O9" s="1">
        <v>0.7</v>
      </c>
      <c r="P9" s="1">
        <v>0.7</v>
      </c>
      <c r="Q9" s="1">
        <v>0.9</v>
      </c>
      <c r="R9" s="1">
        <v>0.8</v>
      </c>
      <c r="S9" s="1">
        <v>0.7</v>
      </c>
    </row>
    <row r="10" spans="1:19" x14ac:dyDescent="0.25">
      <c r="A10" s="14" t="s">
        <v>22</v>
      </c>
      <c r="B10" s="19">
        <v>87.300000000000011</v>
      </c>
      <c r="C10" s="19">
        <v>85.2</v>
      </c>
      <c r="D10" s="19">
        <v>92</v>
      </c>
      <c r="E10" s="19">
        <v>96</v>
      </c>
      <c r="F10" s="19">
        <v>100.60000000000001</v>
      </c>
      <c r="G10" s="19">
        <v>103</v>
      </c>
      <c r="H10" s="19">
        <v>110.29999999999998</v>
      </c>
      <c r="I10" s="19">
        <v>113.80000000000001</v>
      </c>
      <c r="J10" s="19">
        <v>118.9</v>
      </c>
      <c r="K10" s="19">
        <v>123.89999999999999</v>
      </c>
      <c r="L10" s="19">
        <v>126.10000000000001</v>
      </c>
      <c r="M10" s="19">
        <v>128.1</v>
      </c>
      <c r="N10" s="19">
        <v>129.39999999999998</v>
      </c>
      <c r="O10" s="19">
        <v>135.30000000000001</v>
      </c>
      <c r="P10" s="30">
        <v>137</v>
      </c>
      <c r="Q10" s="19">
        <v>137.5</v>
      </c>
      <c r="R10" s="19">
        <v>140.19999999999999</v>
      </c>
      <c r="S10" s="19">
        <v>142.1</v>
      </c>
    </row>
    <row r="11" spans="1:19" x14ac:dyDescent="0.25">
      <c r="A11" s="2"/>
    </row>
    <row r="12" spans="1:19" x14ac:dyDescent="0.25">
      <c r="A12" s="2" t="s">
        <v>23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</row>
    <row r="13" spans="1:19" x14ac:dyDescent="0.25">
      <c r="A13" s="2" t="s">
        <v>24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</row>
    <row r="14" spans="1:19" x14ac:dyDescent="0.25">
      <c r="A14" s="2" t="s">
        <v>25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</row>
    <row r="15" spans="1:19" x14ac:dyDescent="0.25">
      <c r="A15" s="2" t="s">
        <v>36</v>
      </c>
      <c r="B15" s="1">
        <v>1.6</v>
      </c>
      <c r="C15" s="1">
        <v>1.6</v>
      </c>
      <c r="D15" s="1">
        <v>1.7</v>
      </c>
      <c r="E15" s="1">
        <v>1.7</v>
      </c>
      <c r="F15" s="1">
        <v>2</v>
      </c>
      <c r="G15" s="1">
        <v>2</v>
      </c>
      <c r="H15" s="1">
        <v>2.1</v>
      </c>
      <c r="I15" s="1">
        <v>2.2999999999999998</v>
      </c>
      <c r="J15" s="1">
        <v>2.4</v>
      </c>
      <c r="K15" s="1">
        <v>2.2999999999999998</v>
      </c>
      <c r="L15" s="1">
        <v>2.2000000000000002</v>
      </c>
      <c r="M15" s="1">
        <v>2.2999999999999998</v>
      </c>
      <c r="N15" s="1">
        <v>2.2000000000000002</v>
      </c>
      <c r="O15" s="1">
        <v>2.2999999999999998</v>
      </c>
      <c r="P15" s="1">
        <v>2.2999999999999998</v>
      </c>
      <c r="Q15" s="1">
        <v>2.2999999999999998</v>
      </c>
      <c r="R15" s="1">
        <v>2.5</v>
      </c>
      <c r="S15" s="1">
        <v>2.5</v>
      </c>
    </row>
    <row r="16" spans="1:19" x14ac:dyDescent="0.25">
      <c r="A16" s="10" t="s">
        <v>26</v>
      </c>
      <c r="B16" s="21">
        <v>1.6</v>
      </c>
      <c r="C16" s="21">
        <v>1.6</v>
      </c>
      <c r="D16" s="21">
        <v>1.7</v>
      </c>
      <c r="E16" s="21">
        <v>1.7</v>
      </c>
      <c r="F16" s="21">
        <v>2</v>
      </c>
      <c r="G16" s="21">
        <v>2</v>
      </c>
      <c r="H16" s="21">
        <v>2.1</v>
      </c>
      <c r="I16" s="21">
        <v>2.2999999999999998</v>
      </c>
      <c r="J16" s="21">
        <v>2.4</v>
      </c>
      <c r="K16" s="21">
        <v>2.2999999999999998</v>
      </c>
      <c r="L16" s="21">
        <v>2.2000000000000002</v>
      </c>
      <c r="M16" s="21">
        <v>2.2999999999999998</v>
      </c>
      <c r="N16" s="21">
        <v>2.2000000000000002</v>
      </c>
      <c r="O16" s="21">
        <v>2.2999999999999998</v>
      </c>
      <c r="P16" s="21">
        <v>2.2999999999999998</v>
      </c>
      <c r="Q16" s="21">
        <v>2.2999999999999998</v>
      </c>
      <c r="R16" s="21">
        <v>2.5</v>
      </c>
      <c r="S16" s="21">
        <v>2.5</v>
      </c>
    </row>
    <row r="17" spans="1:19" hidden="1" x14ac:dyDescent="0.25">
      <c r="A17" s="3" t="s">
        <v>27</v>
      </c>
      <c r="B17" s="1">
        <v>1.6</v>
      </c>
      <c r="C17" s="1">
        <v>1.6</v>
      </c>
      <c r="D17" s="1">
        <v>1.7</v>
      </c>
      <c r="E17" s="1">
        <v>1.7</v>
      </c>
      <c r="F17" s="1">
        <v>2</v>
      </c>
      <c r="G17" s="1">
        <v>2</v>
      </c>
      <c r="H17" s="1">
        <v>2.1</v>
      </c>
      <c r="I17" s="1">
        <v>2.2999999999999998</v>
      </c>
      <c r="J17" s="1">
        <v>2.4</v>
      </c>
      <c r="K17" s="1">
        <v>2.2999999999999998</v>
      </c>
      <c r="L17" s="1">
        <v>2.2000000000000002</v>
      </c>
      <c r="M17" s="1">
        <v>2.2999999999999998</v>
      </c>
      <c r="N17" s="1">
        <v>2.2000000000000002</v>
      </c>
      <c r="O17" s="1">
        <v>2.2999999999999998</v>
      </c>
      <c r="P17" s="1">
        <v>2.2999999999999998</v>
      </c>
      <c r="Q17" s="1">
        <v>2.2999999999999998</v>
      </c>
      <c r="R17" s="1">
        <v>2.2999999999999998</v>
      </c>
      <c r="S17" s="1">
        <v>2.2999999999999998</v>
      </c>
    </row>
    <row r="18" spans="1:19" x14ac:dyDescent="0.25">
      <c r="A18" s="4"/>
    </row>
    <row r="19" spans="1:19" ht="15.75" thickBot="1" x14ac:dyDescent="0.3">
      <c r="A19" s="12" t="s">
        <v>29</v>
      </c>
      <c r="B19" s="22">
        <v>85.700000000000017</v>
      </c>
      <c r="C19" s="22">
        <v>83.600000000000009</v>
      </c>
      <c r="D19" s="22">
        <v>90.3</v>
      </c>
      <c r="E19" s="22">
        <v>94.3</v>
      </c>
      <c r="F19" s="22">
        <v>98.600000000000009</v>
      </c>
      <c r="G19" s="22">
        <v>101</v>
      </c>
      <c r="H19" s="22">
        <v>108.19999999999999</v>
      </c>
      <c r="I19" s="22">
        <v>111.50000000000001</v>
      </c>
      <c r="J19" s="22">
        <v>116.5</v>
      </c>
      <c r="K19" s="22">
        <v>121.6</v>
      </c>
      <c r="L19" s="22">
        <v>123.9</v>
      </c>
      <c r="M19" s="22">
        <v>125.8</v>
      </c>
      <c r="N19" s="22">
        <v>127.19999999999997</v>
      </c>
      <c r="O19" s="22">
        <v>133</v>
      </c>
      <c r="P19" s="22">
        <v>134.69999999999999</v>
      </c>
      <c r="Q19" s="22">
        <v>135.19999999999999</v>
      </c>
      <c r="R19" s="22">
        <v>137.69999999999999</v>
      </c>
      <c r="S19" s="22">
        <v>139.6</v>
      </c>
    </row>
    <row r="20" spans="1:19" x14ac:dyDescent="0.25">
      <c r="J20" s="5"/>
    </row>
    <row r="21" spans="1:19" x14ac:dyDescent="0.25">
      <c r="A21" s="1" t="s">
        <v>30</v>
      </c>
      <c r="N21" s="5"/>
      <c r="O21" s="5"/>
      <c r="P21" s="5"/>
      <c r="Q21" s="5"/>
    </row>
    <row r="22" spans="1:19" x14ac:dyDescent="0.25">
      <c r="A22" s="1" t="s">
        <v>31</v>
      </c>
      <c r="N22" s="5"/>
      <c r="O22" s="5"/>
      <c r="P22" s="5"/>
      <c r="Q22" s="5"/>
    </row>
    <row r="23" spans="1:19" x14ac:dyDescent="0.25">
      <c r="N23" s="5"/>
      <c r="O23" s="5"/>
      <c r="P23" s="5"/>
      <c r="Q23" s="5"/>
    </row>
    <row r="24" spans="1:19" x14ac:dyDescent="0.25">
      <c r="J24" s="6"/>
    </row>
    <row r="25" spans="1:19" x14ac:dyDescent="0.25">
      <c r="J25" s="6"/>
    </row>
    <row r="26" spans="1:19" x14ac:dyDescent="0.25">
      <c r="J26" s="5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A8ACB-62F3-451A-BBA5-1B9CC9835D23}">
  <dimension ref="A1:S24"/>
  <sheetViews>
    <sheetView tabSelected="1" zoomScaleNormal="100" workbookViewId="0">
      <selection activeCell="N23" sqref="N23"/>
    </sheetView>
  </sheetViews>
  <sheetFormatPr defaultColWidth="9.140625" defaultRowHeight="15" x14ac:dyDescent="0.25"/>
  <cols>
    <col min="1" max="1" width="36.28515625" style="1" customWidth="1"/>
    <col min="2" max="9" width="10.5703125" style="1" hidden="1" customWidth="1"/>
    <col min="10" max="17" width="10.5703125" style="1" customWidth="1"/>
    <col min="18" max="16384" width="9.140625" style="1"/>
  </cols>
  <sheetData>
    <row r="1" spans="1:19" ht="36" customHeight="1" x14ac:dyDescent="0.3">
      <c r="A1" s="15" t="s">
        <v>33</v>
      </c>
    </row>
    <row r="4" spans="1:19" x14ac:dyDescent="0.25"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8" t="s">
        <v>16</v>
      </c>
      <c r="R4" s="8" t="s">
        <v>35</v>
      </c>
      <c r="S4" s="8" t="s">
        <v>37</v>
      </c>
    </row>
    <row r="5" spans="1:19" x14ac:dyDescent="0.25">
      <c r="A5" s="2" t="s">
        <v>17</v>
      </c>
      <c r="B5" s="1">
        <v>320.10000000000002</v>
      </c>
      <c r="C5" s="1">
        <v>266.60000000000002</v>
      </c>
      <c r="D5" s="1">
        <v>258.2</v>
      </c>
      <c r="E5" s="1">
        <v>285.89999999999998</v>
      </c>
      <c r="F5" s="1">
        <v>334.3</v>
      </c>
      <c r="G5" s="1">
        <v>305.5</v>
      </c>
      <c r="H5" s="1">
        <v>331.70000000000005</v>
      </c>
      <c r="I5" s="1">
        <v>355.1</v>
      </c>
      <c r="J5" s="1">
        <v>374.1</v>
      </c>
      <c r="K5" s="1">
        <v>376.1</v>
      </c>
      <c r="L5" s="26">
        <v>400</v>
      </c>
      <c r="M5" s="1">
        <v>413.1</v>
      </c>
      <c r="N5" s="1">
        <v>420.6</v>
      </c>
      <c r="O5" s="1">
        <v>406.7</v>
      </c>
      <c r="P5" s="26">
        <v>410</v>
      </c>
      <c r="Q5" s="1">
        <v>444.3</v>
      </c>
      <c r="R5" s="1">
        <v>413.3</v>
      </c>
      <c r="S5" s="1">
        <v>414</v>
      </c>
    </row>
    <row r="6" spans="1:19" x14ac:dyDescent="0.25">
      <c r="A6" s="2" t="s">
        <v>18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</row>
    <row r="7" spans="1:19" x14ac:dyDescent="0.25">
      <c r="A7" s="2" t="s">
        <v>19</v>
      </c>
      <c r="B7" s="1">
        <v>7.3000000000000007</v>
      </c>
      <c r="C7" s="1">
        <v>6.8</v>
      </c>
      <c r="D7" s="1">
        <v>7.7</v>
      </c>
      <c r="E7" s="1">
        <v>6.6</v>
      </c>
      <c r="F7" s="1">
        <v>7.2</v>
      </c>
      <c r="G7" s="1">
        <v>8</v>
      </c>
      <c r="H7" s="1">
        <v>7.5</v>
      </c>
      <c r="I7" s="1">
        <v>7.8</v>
      </c>
      <c r="J7" s="1">
        <v>8.1999999999999993</v>
      </c>
      <c r="K7" s="1">
        <v>8.5</v>
      </c>
      <c r="L7" s="26">
        <v>8</v>
      </c>
      <c r="M7" s="1">
        <v>8.5</v>
      </c>
      <c r="N7" s="1">
        <v>8.5</v>
      </c>
      <c r="O7" s="1">
        <v>8.1</v>
      </c>
      <c r="P7" s="1">
        <v>9.3000000000000007</v>
      </c>
      <c r="Q7" s="1">
        <v>7.8</v>
      </c>
      <c r="R7" s="1">
        <v>6.7</v>
      </c>
      <c r="S7" s="1">
        <v>8.1999999999999993</v>
      </c>
    </row>
    <row r="8" spans="1:19" x14ac:dyDescent="0.25">
      <c r="A8" s="2" t="s">
        <v>20</v>
      </c>
      <c r="B8" s="1">
        <v>22.2</v>
      </c>
      <c r="C8" s="1">
        <v>21</v>
      </c>
      <c r="D8" s="1">
        <v>19.7</v>
      </c>
      <c r="E8" s="1">
        <v>20.399999999999999</v>
      </c>
      <c r="F8" s="1">
        <v>19.100000000000001</v>
      </c>
      <c r="G8" s="1">
        <v>10.799999999999999</v>
      </c>
      <c r="H8" s="1">
        <v>9.3000000000000007</v>
      </c>
      <c r="I8" s="1">
        <v>7.5</v>
      </c>
      <c r="J8" s="1">
        <v>10.7</v>
      </c>
      <c r="K8" s="1">
        <v>18.100000000000001</v>
      </c>
      <c r="L8" s="1">
        <v>24.5</v>
      </c>
      <c r="M8" s="1">
        <v>31.2</v>
      </c>
      <c r="N8" s="1">
        <v>21.900000000000002</v>
      </c>
      <c r="O8" s="1">
        <v>15.7</v>
      </c>
      <c r="P8" s="1">
        <v>16.7</v>
      </c>
      <c r="Q8" s="1">
        <v>15.6</v>
      </c>
      <c r="R8" s="1">
        <v>15.3</v>
      </c>
      <c r="S8" s="1">
        <v>22.7</v>
      </c>
    </row>
    <row r="9" spans="1:19" x14ac:dyDescent="0.25">
      <c r="A9" s="2" t="s">
        <v>21</v>
      </c>
      <c r="B9" s="1">
        <v>0.9</v>
      </c>
      <c r="C9" s="1">
        <v>0.7</v>
      </c>
      <c r="D9" s="1">
        <v>1.8</v>
      </c>
      <c r="E9" s="1">
        <v>0.6</v>
      </c>
      <c r="F9" s="1">
        <v>0.7</v>
      </c>
      <c r="G9" s="1">
        <v>0.79999999999999993</v>
      </c>
      <c r="H9" s="1">
        <v>0.7</v>
      </c>
      <c r="I9" s="1">
        <v>0.60000000000000009</v>
      </c>
      <c r="J9" s="1">
        <v>0.7</v>
      </c>
      <c r="K9" s="1">
        <v>0.7</v>
      </c>
      <c r="L9" s="1">
        <v>0.7</v>
      </c>
      <c r="M9" s="1">
        <v>0.8</v>
      </c>
      <c r="N9" s="1">
        <v>0.8</v>
      </c>
      <c r="O9" s="1">
        <v>0.7</v>
      </c>
      <c r="P9" s="1">
        <v>0.7</v>
      </c>
      <c r="Q9" s="1">
        <v>1.8</v>
      </c>
      <c r="R9" s="1">
        <v>0.8</v>
      </c>
      <c r="S9" s="1">
        <v>0.6</v>
      </c>
    </row>
    <row r="10" spans="1:19" x14ac:dyDescent="0.25">
      <c r="A10" s="14" t="s">
        <v>22</v>
      </c>
      <c r="B10" s="19">
        <v>350.5</v>
      </c>
      <c r="C10" s="19">
        <v>295.10000000000002</v>
      </c>
      <c r="D10" s="19">
        <v>287.39999999999998</v>
      </c>
      <c r="E10" s="19">
        <v>313.5</v>
      </c>
      <c r="F10" s="19">
        <v>361.3</v>
      </c>
      <c r="G10" s="19">
        <v>325.10000000000002</v>
      </c>
      <c r="H10" s="19">
        <v>349.20000000000005</v>
      </c>
      <c r="I10" s="19">
        <v>371.00000000000006</v>
      </c>
      <c r="J10" s="19">
        <v>393.7</v>
      </c>
      <c r="K10" s="19">
        <v>403.40000000000003</v>
      </c>
      <c r="L10" s="19">
        <v>433.2</v>
      </c>
      <c r="M10" s="19">
        <v>453.6</v>
      </c>
      <c r="N10" s="19">
        <v>451.8</v>
      </c>
      <c r="O10" s="19">
        <v>431.2</v>
      </c>
      <c r="P10" s="19">
        <v>436.7</v>
      </c>
      <c r="Q10" s="19">
        <v>469.5</v>
      </c>
      <c r="R10" s="19">
        <v>436.1</v>
      </c>
      <c r="S10" s="19">
        <v>445.5</v>
      </c>
    </row>
    <row r="11" spans="1:19" x14ac:dyDescent="0.25">
      <c r="A11" s="2"/>
    </row>
    <row r="12" spans="1:19" x14ac:dyDescent="0.25">
      <c r="A12" s="2" t="s">
        <v>23</v>
      </c>
      <c r="B12" s="1">
        <v>124.3</v>
      </c>
      <c r="C12" s="1">
        <v>132</v>
      </c>
      <c r="D12" s="1">
        <v>130.1</v>
      </c>
      <c r="E12" s="1">
        <v>145</v>
      </c>
      <c r="F12" s="1">
        <v>166</v>
      </c>
      <c r="G12" s="1">
        <v>144.1</v>
      </c>
      <c r="H12" s="1">
        <v>152.80000000000001</v>
      </c>
      <c r="I12" s="1">
        <v>162.4</v>
      </c>
      <c r="J12" s="1">
        <v>167.9</v>
      </c>
      <c r="K12" s="1">
        <v>159</v>
      </c>
      <c r="L12" s="1">
        <v>161</v>
      </c>
      <c r="M12" s="1">
        <v>158.29999999999998</v>
      </c>
      <c r="N12" s="1">
        <v>144.80000000000001</v>
      </c>
      <c r="O12" s="1">
        <v>136.4</v>
      </c>
      <c r="P12" s="1">
        <v>131.4</v>
      </c>
      <c r="Q12" s="1">
        <v>135.9</v>
      </c>
      <c r="R12" s="1">
        <v>115.9</v>
      </c>
      <c r="S12" s="1">
        <v>115</v>
      </c>
    </row>
    <row r="13" spans="1:19" x14ac:dyDescent="0.25">
      <c r="A13" s="2" t="s">
        <v>24</v>
      </c>
      <c r="B13" s="1">
        <v>4.5</v>
      </c>
      <c r="C13" s="1">
        <v>5</v>
      </c>
      <c r="D13" s="1">
        <v>5.2</v>
      </c>
      <c r="E13" s="1">
        <v>4.5999999999999996</v>
      </c>
      <c r="F13" s="1">
        <v>5.5</v>
      </c>
      <c r="G13" s="1">
        <v>5</v>
      </c>
      <c r="H13" s="1">
        <v>5.2</v>
      </c>
      <c r="I13" s="1">
        <v>6.9</v>
      </c>
      <c r="J13" s="1">
        <v>6.7</v>
      </c>
      <c r="K13" s="1">
        <v>5.9</v>
      </c>
      <c r="L13" s="1">
        <v>7.3</v>
      </c>
      <c r="M13" s="1">
        <v>7.3</v>
      </c>
      <c r="N13" s="1">
        <v>9.6999999999999993</v>
      </c>
      <c r="O13" s="1">
        <v>8.1</v>
      </c>
      <c r="P13" s="1">
        <v>5.8</v>
      </c>
      <c r="Q13" s="1">
        <v>4.3</v>
      </c>
      <c r="R13" s="1">
        <v>4.2</v>
      </c>
      <c r="S13" s="26">
        <v>4</v>
      </c>
    </row>
    <row r="14" spans="1:19" x14ac:dyDescent="0.25">
      <c r="A14" s="2" t="s">
        <v>25</v>
      </c>
      <c r="B14" s="1">
        <v>13.2</v>
      </c>
      <c r="C14" s="1">
        <v>11.3</v>
      </c>
      <c r="D14" s="1">
        <v>12.5</v>
      </c>
      <c r="E14" s="1">
        <v>12.7</v>
      </c>
      <c r="F14" s="1">
        <v>9.9</v>
      </c>
      <c r="G14" s="1">
        <v>2.9</v>
      </c>
      <c r="H14" s="1">
        <v>3.1</v>
      </c>
      <c r="I14" s="1">
        <v>4</v>
      </c>
      <c r="J14" s="1">
        <v>3.9</v>
      </c>
      <c r="K14" s="1">
        <v>11.4</v>
      </c>
      <c r="L14" s="1">
        <v>15.5</v>
      </c>
      <c r="M14" s="1">
        <v>22.2</v>
      </c>
      <c r="N14" s="1">
        <v>13.5</v>
      </c>
      <c r="O14" s="1">
        <v>5.8</v>
      </c>
      <c r="P14" s="26">
        <v>7</v>
      </c>
      <c r="Q14" s="1">
        <v>8.1999999999999993</v>
      </c>
      <c r="R14" s="1">
        <v>7.4</v>
      </c>
      <c r="S14" s="1">
        <v>14.6</v>
      </c>
    </row>
    <row r="15" spans="1:19" x14ac:dyDescent="0.25">
      <c r="A15" s="2" t="s">
        <v>36</v>
      </c>
      <c r="B15" s="1">
        <v>25.8</v>
      </c>
      <c r="C15" s="1">
        <v>17.8</v>
      </c>
      <c r="D15" s="1">
        <v>15.9</v>
      </c>
      <c r="E15" s="1">
        <v>17.3</v>
      </c>
      <c r="F15" s="1">
        <v>18.3</v>
      </c>
      <c r="G15" s="1">
        <v>18.3</v>
      </c>
      <c r="H15" s="1">
        <v>19.899999999999999</v>
      </c>
      <c r="I15" s="1">
        <v>21.4</v>
      </c>
      <c r="J15" s="1">
        <v>23.9</v>
      </c>
      <c r="K15" s="1">
        <v>25.8</v>
      </c>
      <c r="L15" s="26">
        <v>29</v>
      </c>
      <c r="M15" s="1">
        <v>31.599999999999998</v>
      </c>
      <c r="N15" s="1">
        <v>36.799999999999997</v>
      </c>
      <c r="O15" s="1">
        <v>37.1</v>
      </c>
      <c r="P15" s="1">
        <v>38.799999999999997</v>
      </c>
      <c r="Q15" s="1">
        <v>44.2</v>
      </c>
      <c r="R15">
        <v>41.5</v>
      </c>
      <c r="S15" s="1">
        <v>41.4</v>
      </c>
    </row>
    <row r="16" spans="1:19" x14ac:dyDescent="0.25">
      <c r="A16" s="10" t="s">
        <v>26</v>
      </c>
      <c r="B16" s="21">
        <v>167.8</v>
      </c>
      <c r="C16" s="21">
        <v>166.10000000000002</v>
      </c>
      <c r="D16" s="21">
        <v>163.69999999999999</v>
      </c>
      <c r="E16" s="21">
        <v>179.6</v>
      </c>
      <c r="F16" s="21">
        <v>199.70000000000002</v>
      </c>
      <c r="G16" s="21">
        <v>170.3</v>
      </c>
      <c r="H16" s="21">
        <v>181</v>
      </c>
      <c r="I16" s="21">
        <v>194.70000000000002</v>
      </c>
      <c r="J16" s="21">
        <v>202.4</v>
      </c>
      <c r="K16" s="21">
        <v>202.10000000000002</v>
      </c>
      <c r="L16" s="21">
        <v>212.8</v>
      </c>
      <c r="M16" s="21">
        <v>219.39999999999998</v>
      </c>
      <c r="N16" s="21">
        <v>204.8</v>
      </c>
      <c r="O16" s="21">
        <v>187.4</v>
      </c>
      <c r="P16" s="31">
        <v>183</v>
      </c>
      <c r="Q16" s="21">
        <v>192.6</v>
      </c>
      <c r="R16" s="31">
        <v>169</v>
      </c>
      <c r="S16" s="31">
        <v>175</v>
      </c>
    </row>
    <row r="17" spans="1:19" hidden="1" x14ac:dyDescent="0.25">
      <c r="A17" s="3" t="s">
        <v>27</v>
      </c>
      <c r="B17" s="1">
        <v>25.8</v>
      </c>
      <c r="C17" s="1">
        <v>17.8</v>
      </c>
      <c r="D17" s="1">
        <v>15.9</v>
      </c>
      <c r="E17" s="1">
        <v>17.3</v>
      </c>
      <c r="F17" s="1">
        <v>18.3</v>
      </c>
      <c r="G17" s="1">
        <v>18.3</v>
      </c>
      <c r="H17" s="1">
        <v>19.899999999999999</v>
      </c>
      <c r="I17" s="1">
        <v>21.4</v>
      </c>
      <c r="J17" s="1">
        <v>23.9</v>
      </c>
      <c r="K17" s="1">
        <v>25.8</v>
      </c>
      <c r="L17" s="1">
        <v>29</v>
      </c>
      <c r="M17" s="1">
        <v>31.599999999999998</v>
      </c>
      <c r="N17" s="1">
        <v>36.799999999999997</v>
      </c>
      <c r="O17" s="1">
        <v>37.1</v>
      </c>
      <c r="P17" s="1">
        <v>38.799999999999997</v>
      </c>
      <c r="Q17" s="1">
        <f>Q15</f>
        <v>44.2</v>
      </c>
      <c r="R17" s="1">
        <f>R15</f>
        <v>41.5</v>
      </c>
      <c r="S17" s="1">
        <f>S15</f>
        <v>41.4</v>
      </c>
    </row>
    <row r="18" spans="1:19" x14ac:dyDescent="0.25">
      <c r="A18" s="4"/>
    </row>
    <row r="19" spans="1:19" ht="15.75" thickBot="1" x14ac:dyDescent="0.3">
      <c r="A19" s="12" t="s">
        <v>29</v>
      </c>
      <c r="B19" s="28">
        <v>182.7</v>
      </c>
      <c r="C19" s="28">
        <v>129</v>
      </c>
      <c r="D19" s="28">
        <v>123.69999999999999</v>
      </c>
      <c r="E19" s="28">
        <v>133.9</v>
      </c>
      <c r="F19" s="28">
        <v>161.6</v>
      </c>
      <c r="G19" s="28">
        <v>154.80000000000001</v>
      </c>
      <c r="H19" s="28">
        <v>168.20000000000005</v>
      </c>
      <c r="I19" s="28">
        <v>176.30000000000004</v>
      </c>
      <c r="J19" s="28">
        <v>191.29999999999998</v>
      </c>
      <c r="K19" s="28">
        <v>201.3</v>
      </c>
      <c r="L19" s="28">
        <v>220.39999999999998</v>
      </c>
      <c r="M19" s="28">
        <v>234.20000000000005</v>
      </c>
      <c r="N19" s="28">
        <v>247</v>
      </c>
      <c r="O19" s="28">
        <v>243.79999999999998</v>
      </c>
      <c r="P19" s="28">
        <f>P10-P16</f>
        <v>253.7</v>
      </c>
      <c r="Q19" s="28">
        <v>276.89999999999998</v>
      </c>
      <c r="R19" s="28">
        <v>267.10000000000002</v>
      </c>
      <c r="S19" s="28">
        <v>270.5</v>
      </c>
    </row>
    <row r="20" spans="1:19" x14ac:dyDescent="0.25">
      <c r="J20" s="6"/>
    </row>
    <row r="21" spans="1:19" x14ac:dyDescent="0.25">
      <c r="A21" s="1" t="s">
        <v>30</v>
      </c>
      <c r="J21" s="6"/>
      <c r="N21" s="5"/>
      <c r="O21" s="5"/>
      <c r="P21" s="5"/>
      <c r="Q21" s="5"/>
    </row>
    <row r="22" spans="1:19" x14ac:dyDescent="0.25">
      <c r="A22" s="1" t="s">
        <v>31</v>
      </c>
    </row>
    <row r="24" spans="1:19" x14ac:dyDescent="0.25">
      <c r="J24" s="5"/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6C9F1-5BBD-450A-A329-E9AA0CE44D10}">
  <dimension ref="A1:Z44"/>
  <sheetViews>
    <sheetView zoomScaleNormal="100" workbookViewId="0">
      <selection activeCell="R16" sqref="R16"/>
    </sheetView>
  </sheetViews>
  <sheetFormatPr defaultColWidth="9.140625" defaultRowHeight="15" x14ac:dyDescent="0.25"/>
  <cols>
    <col min="1" max="1" width="36.28515625" style="1" customWidth="1"/>
    <col min="2" max="9" width="10.5703125" style="1" hidden="1" customWidth="1"/>
    <col min="10" max="15" width="10.5703125" style="1" customWidth="1"/>
    <col min="16" max="16384" width="9.140625" style="1"/>
  </cols>
  <sheetData>
    <row r="1" spans="1:18" ht="36" customHeight="1" x14ac:dyDescent="0.3">
      <c r="A1" s="15" t="s">
        <v>34</v>
      </c>
    </row>
    <row r="4" spans="1:18" x14ac:dyDescent="0.25"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8" t="s">
        <v>16</v>
      </c>
      <c r="R4" s="8" t="s">
        <v>35</v>
      </c>
    </row>
    <row r="5" spans="1:18" x14ac:dyDescent="0.25">
      <c r="A5" s="2" t="s">
        <v>17</v>
      </c>
      <c r="B5" s="1">
        <v>661.5</v>
      </c>
      <c r="C5" s="1">
        <v>618.29999999999995</v>
      </c>
      <c r="D5" s="1">
        <v>545.5</v>
      </c>
      <c r="E5" s="1">
        <v>592.70000000000005</v>
      </c>
      <c r="F5" s="1">
        <v>763.2</v>
      </c>
      <c r="G5" s="1">
        <v>618.20000000000005</v>
      </c>
      <c r="H5" s="1">
        <v>632.90000000000009</v>
      </c>
      <c r="I5" s="1">
        <v>678.8</v>
      </c>
      <c r="J5" s="1">
        <v>769.6</v>
      </c>
      <c r="K5" s="1">
        <v>735.3</v>
      </c>
      <c r="L5" s="1">
        <v>715.5</v>
      </c>
      <c r="M5" s="1">
        <v>718.40000000000009</v>
      </c>
      <c r="N5" s="1">
        <v>732.5</v>
      </c>
      <c r="O5" s="1">
        <v>685.7</v>
      </c>
      <c r="P5" s="1">
        <v>678.6</v>
      </c>
      <c r="Q5" s="1">
        <v>734.5</v>
      </c>
      <c r="R5" s="1">
        <v>718.5</v>
      </c>
    </row>
    <row r="6" spans="1:18" x14ac:dyDescent="0.25">
      <c r="A6" s="2" t="s">
        <v>18</v>
      </c>
      <c r="B6" s="1">
        <v>57.7</v>
      </c>
      <c r="C6" s="1">
        <v>55.7</v>
      </c>
      <c r="D6" s="1">
        <v>60.6</v>
      </c>
      <c r="E6" s="1">
        <v>62.7</v>
      </c>
      <c r="F6" s="1">
        <v>66.400000000000006</v>
      </c>
      <c r="G6" s="1">
        <v>67.099999999999994</v>
      </c>
      <c r="H6" s="1">
        <v>72.8</v>
      </c>
      <c r="I6" s="1">
        <v>74.400000000000006</v>
      </c>
      <c r="J6" s="1">
        <v>77.900000000000006</v>
      </c>
      <c r="K6" s="1">
        <v>81.8</v>
      </c>
      <c r="L6" s="1">
        <v>81.8</v>
      </c>
      <c r="M6" s="1">
        <v>82.699999999999989</v>
      </c>
      <c r="N6" s="1">
        <v>84.2</v>
      </c>
      <c r="O6" s="1">
        <v>86.9</v>
      </c>
      <c r="P6" s="1">
        <v>87.7</v>
      </c>
      <c r="Q6" s="1">
        <v>88.7</v>
      </c>
      <c r="R6" s="1">
        <v>90.1</v>
      </c>
    </row>
    <row r="7" spans="1:18" x14ac:dyDescent="0.25">
      <c r="A7" s="2" t="s">
        <v>19</v>
      </c>
      <c r="B7" s="1">
        <v>56.2</v>
      </c>
      <c r="C7" s="1">
        <v>58.699999999999996</v>
      </c>
      <c r="D7" s="1">
        <v>59.5</v>
      </c>
      <c r="E7" s="1">
        <v>57.6</v>
      </c>
      <c r="F7" s="1">
        <v>63.8</v>
      </c>
      <c r="G7" s="1">
        <v>62.8</v>
      </c>
      <c r="H7" s="1">
        <v>62</v>
      </c>
      <c r="I7" s="1">
        <v>63.5</v>
      </c>
      <c r="J7" s="1">
        <v>70.7</v>
      </c>
      <c r="K7" s="1">
        <v>68.8</v>
      </c>
      <c r="L7" s="26">
        <v>71</v>
      </c>
      <c r="M7" s="1">
        <v>71.7</v>
      </c>
      <c r="N7" s="1">
        <v>70.900000000000006</v>
      </c>
      <c r="O7" s="1">
        <v>73.5</v>
      </c>
      <c r="P7" s="1">
        <v>76.599999999999994</v>
      </c>
      <c r="Q7" s="1">
        <v>72.7</v>
      </c>
      <c r="R7" s="26">
        <v>72</v>
      </c>
    </row>
    <row r="8" spans="1:18" x14ac:dyDescent="0.25">
      <c r="A8" s="2" t="s">
        <v>20</v>
      </c>
      <c r="B8" s="1">
        <v>136.79999999999998</v>
      </c>
      <c r="C8" s="1">
        <v>128.69999999999999</v>
      </c>
      <c r="D8" s="1">
        <v>113.8</v>
      </c>
      <c r="E8" s="1">
        <v>120.9</v>
      </c>
      <c r="F8" s="1">
        <v>101.5</v>
      </c>
      <c r="G8" s="1">
        <v>36.9</v>
      </c>
      <c r="H8" s="1">
        <v>34.6</v>
      </c>
      <c r="I8" s="1">
        <v>35.299999999999997</v>
      </c>
      <c r="J8" s="1">
        <v>42.599999999999994</v>
      </c>
      <c r="K8" s="1">
        <v>86.800000000000011</v>
      </c>
      <c r="L8" s="1">
        <v>114.9</v>
      </c>
      <c r="M8" s="1">
        <v>120.39999999999999</v>
      </c>
      <c r="N8" s="1">
        <v>84.5</v>
      </c>
      <c r="O8" s="1">
        <v>44.4</v>
      </c>
      <c r="P8" s="26">
        <v>47</v>
      </c>
      <c r="Q8" s="1">
        <v>47.8</v>
      </c>
      <c r="R8" s="1">
        <v>50.2</v>
      </c>
    </row>
    <row r="9" spans="1:18" x14ac:dyDescent="0.25">
      <c r="A9" s="2" t="s">
        <v>21</v>
      </c>
      <c r="B9" s="1">
        <v>9.3000000000000007</v>
      </c>
      <c r="C9" s="1">
        <v>7.3</v>
      </c>
      <c r="D9" s="1">
        <v>13.3</v>
      </c>
      <c r="E9" s="1">
        <v>10.299999999999999</v>
      </c>
      <c r="F9" s="1">
        <v>15.899999999999999</v>
      </c>
      <c r="G9" s="1">
        <v>15.8</v>
      </c>
      <c r="H9" s="1">
        <v>14.5</v>
      </c>
      <c r="I9" s="1">
        <v>14.4</v>
      </c>
      <c r="J9" s="1">
        <v>13.7</v>
      </c>
      <c r="K9" s="1">
        <v>13.099999999999998</v>
      </c>
      <c r="L9" s="1">
        <v>10.299999999999999</v>
      </c>
      <c r="M9" s="1">
        <v>11.500000000000002</v>
      </c>
      <c r="N9" s="1">
        <v>16.099999999999998</v>
      </c>
      <c r="O9" s="1">
        <v>17.3</v>
      </c>
      <c r="P9" s="1">
        <v>18.899999999999999</v>
      </c>
      <c r="Q9" s="26">
        <v>25</v>
      </c>
      <c r="R9" s="1">
        <v>26.4</v>
      </c>
    </row>
    <row r="10" spans="1:18" x14ac:dyDescent="0.25">
      <c r="A10" s="14" t="s">
        <v>22</v>
      </c>
      <c r="B10" s="19">
        <v>921.5</v>
      </c>
      <c r="C10" s="19">
        <v>868.7</v>
      </c>
      <c r="D10" s="19">
        <v>792.7</v>
      </c>
      <c r="E10" s="19">
        <v>844.2</v>
      </c>
      <c r="F10" s="19">
        <v>1010.8</v>
      </c>
      <c r="G10" s="19">
        <v>800.8</v>
      </c>
      <c r="H10" s="19">
        <v>816.80000000000007</v>
      </c>
      <c r="I10" s="19">
        <v>866.40000000000009</v>
      </c>
      <c r="J10" s="19">
        <v>974.5</v>
      </c>
      <c r="K10" s="19">
        <v>985.8</v>
      </c>
      <c r="L10" s="19">
        <v>993.49999999999989</v>
      </c>
      <c r="M10" s="19">
        <v>1004.7000000000002</v>
      </c>
      <c r="N10" s="19">
        <v>988.2</v>
      </c>
      <c r="O10" s="19">
        <v>907.8</v>
      </c>
      <c r="P10" s="19">
        <v>908.8</v>
      </c>
      <c r="Q10" s="19">
        <v>968.7</v>
      </c>
      <c r="R10" s="19">
        <v>957.2</v>
      </c>
    </row>
    <row r="11" spans="1:18" x14ac:dyDescent="0.25">
      <c r="A11" s="2"/>
    </row>
    <row r="12" spans="1:18" x14ac:dyDescent="0.25">
      <c r="A12" s="2" t="s">
        <v>23</v>
      </c>
      <c r="B12" s="1">
        <v>392.40000000000003</v>
      </c>
      <c r="C12" s="1">
        <v>415.6</v>
      </c>
      <c r="D12" s="1">
        <v>359.4</v>
      </c>
      <c r="E12" s="1">
        <v>386.7</v>
      </c>
      <c r="F12" s="1">
        <v>501.79999999999995</v>
      </c>
      <c r="G12" s="1">
        <v>377.9</v>
      </c>
      <c r="H12" s="1">
        <v>375.3</v>
      </c>
      <c r="I12" s="1">
        <v>395.7</v>
      </c>
      <c r="J12" s="1">
        <v>467.5</v>
      </c>
      <c r="K12" s="1">
        <v>429</v>
      </c>
      <c r="L12" s="1">
        <v>392.3</v>
      </c>
      <c r="M12" s="1">
        <v>381.4</v>
      </c>
      <c r="N12" s="1">
        <v>371.8</v>
      </c>
      <c r="O12" s="1">
        <v>337.4</v>
      </c>
      <c r="P12" s="1">
        <v>323.7</v>
      </c>
      <c r="Q12" s="1">
        <v>352.9</v>
      </c>
      <c r="R12" s="1">
        <v>338.8</v>
      </c>
    </row>
    <row r="13" spans="1:18" x14ac:dyDescent="0.25">
      <c r="A13" s="2" t="s">
        <v>24</v>
      </c>
      <c r="B13" s="1">
        <v>16</v>
      </c>
      <c r="C13" s="1">
        <v>17.7</v>
      </c>
      <c r="D13" s="1">
        <v>14.899999999999999</v>
      </c>
      <c r="E13" s="1">
        <v>21.799999999999997</v>
      </c>
      <c r="F13" s="1">
        <v>27.1</v>
      </c>
      <c r="G13" s="1">
        <v>19.899999999999999</v>
      </c>
      <c r="H13" s="1">
        <v>19</v>
      </c>
      <c r="I13" s="1">
        <v>21.8</v>
      </c>
      <c r="J13" s="1">
        <v>22.3</v>
      </c>
      <c r="K13" s="1">
        <v>20.9</v>
      </c>
      <c r="L13" s="1">
        <v>20.2</v>
      </c>
      <c r="M13" s="1">
        <v>19.8</v>
      </c>
      <c r="N13" s="26">
        <v>24</v>
      </c>
      <c r="O13" s="1">
        <v>20.8</v>
      </c>
      <c r="P13" s="1">
        <v>17.8</v>
      </c>
      <c r="Q13" s="1">
        <v>16.5</v>
      </c>
      <c r="R13" s="26">
        <v>16</v>
      </c>
    </row>
    <row r="14" spans="1:18" x14ac:dyDescent="0.25">
      <c r="A14" s="2" t="s">
        <v>25</v>
      </c>
      <c r="B14" s="1">
        <v>127.4</v>
      </c>
      <c r="C14" s="1">
        <v>119</v>
      </c>
      <c r="D14" s="1">
        <v>105.4</v>
      </c>
      <c r="E14" s="1">
        <v>113.2</v>
      </c>
      <c r="F14" s="1">
        <v>91.9</v>
      </c>
      <c r="G14" s="1">
        <v>28.8</v>
      </c>
      <c r="H14" s="1">
        <v>27.900000000000002</v>
      </c>
      <c r="I14" s="1">
        <v>31</v>
      </c>
      <c r="J14" s="1">
        <v>35.700000000000003</v>
      </c>
      <c r="K14" s="1">
        <v>79.600000000000009</v>
      </c>
      <c r="L14" s="1">
        <v>105.4</v>
      </c>
      <c r="M14" s="1">
        <v>109.10000000000001</v>
      </c>
      <c r="N14" s="1">
        <v>74.900000000000006</v>
      </c>
      <c r="O14" s="1">
        <v>34.5</v>
      </c>
      <c r="P14" s="1">
        <v>36.1</v>
      </c>
      <c r="Q14" s="1">
        <v>40.200000000000003</v>
      </c>
      <c r="R14" s="1">
        <v>42.1</v>
      </c>
    </row>
    <row r="15" spans="1:18" x14ac:dyDescent="0.25">
      <c r="A15" s="2" t="s">
        <v>36</v>
      </c>
      <c r="B15" s="1">
        <v>27.400000000000002</v>
      </c>
      <c r="C15" s="1">
        <v>19.400000000000002</v>
      </c>
      <c r="D15" s="1">
        <v>17.600000000000001</v>
      </c>
      <c r="E15" s="1">
        <v>19</v>
      </c>
      <c r="F15" s="1">
        <v>20.3</v>
      </c>
      <c r="G15" s="1">
        <v>20.3</v>
      </c>
      <c r="H15" s="1">
        <v>22</v>
      </c>
      <c r="I15" s="1">
        <v>23.7</v>
      </c>
      <c r="J15" s="1">
        <v>30.9</v>
      </c>
      <c r="K15" s="1">
        <v>32.200000000000003</v>
      </c>
      <c r="L15" s="1">
        <v>33.200000000000003</v>
      </c>
      <c r="M15" s="1">
        <v>37.299999999999997</v>
      </c>
      <c r="N15" s="1">
        <v>46.1</v>
      </c>
      <c r="O15" s="26">
        <v>48</v>
      </c>
      <c r="P15" s="1">
        <v>50.7</v>
      </c>
      <c r="Q15" s="1">
        <v>60.099999999999994</v>
      </c>
      <c r="R15" s="1">
        <v>58.2</v>
      </c>
    </row>
    <row r="16" spans="1:18" x14ac:dyDescent="0.25">
      <c r="A16" s="10" t="s">
        <v>26</v>
      </c>
      <c r="B16" s="21">
        <v>563.20000000000005</v>
      </c>
      <c r="C16" s="21">
        <v>571.80000000000007</v>
      </c>
      <c r="D16" s="21">
        <v>500.69999999999993</v>
      </c>
      <c r="E16" s="21">
        <v>537.09999999999991</v>
      </c>
      <c r="F16" s="21">
        <v>645.29999999999995</v>
      </c>
      <c r="G16" s="21">
        <v>450.20000000000005</v>
      </c>
      <c r="H16" s="21">
        <v>447.30000000000007</v>
      </c>
      <c r="I16" s="21">
        <v>475.9</v>
      </c>
      <c r="J16" s="21">
        <v>556.40000000000009</v>
      </c>
      <c r="K16" s="21">
        <v>561.70000000000005</v>
      </c>
      <c r="L16" s="21">
        <v>551.1</v>
      </c>
      <c r="M16" s="21">
        <v>547.6</v>
      </c>
      <c r="N16" s="21">
        <v>516.80000000000007</v>
      </c>
      <c r="O16" s="21">
        <v>440.7</v>
      </c>
      <c r="P16" s="21">
        <v>428.3</v>
      </c>
      <c r="Q16" s="21">
        <v>469.7</v>
      </c>
      <c r="R16" s="21">
        <v>455.1</v>
      </c>
    </row>
    <row r="17" spans="1:26" hidden="1" x14ac:dyDescent="0.25">
      <c r="A17" s="3" t="s">
        <v>27</v>
      </c>
      <c r="B17" s="1">
        <v>27.400000000000002</v>
      </c>
      <c r="C17" s="1">
        <v>19.5</v>
      </c>
      <c r="D17" s="1">
        <v>21</v>
      </c>
      <c r="E17" s="1">
        <v>15.4</v>
      </c>
      <c r="F17" s="1">
        <v>24.5</v>
      </c>
      <c r="G17" s="1">
        <v>23.6</v>
      </c>
      <c r="H17" s="1">
        <v>25.099999999999998</v>
      </c>
      <c r="I17" s="1">
        <v>27.4</v>
      </c>
      <c r="J17" s="1">
        <v>30.9</v>
      </c>
      <c r="K17" s="1">
        <v>32.200000000000003</v>
      </c>
      <c r="L17" s="1">
        <v>33.200000000000003</v>
      </c>
      <c r="M17" s="1">
        <v>37.299999999999997</v>
      </c>
      <c r="N17" s="1">
        <v>46.1</v>
      </c>
      <c r="O17" s="1">
        <v>48</v>
      </c>
      <c r="P17" s="1">
        <v>50.7</v>
      </c>
      <c r="Q17" s="1">
        <f>Q15</f>
        <v>60.099999999999994</v>
      </c>
      <c r="R17" s="1">
        <f>R15</f>
        <v>58.2</v>
      </c>
    </row>
    <row r="18" spans="1:26" x14ac:dyDescent="0.25">
      <c r="A18" s="4"/>
    </row>
    <row r="19" spans="1:26" ht="15.75" thickBot="1" x14ac:dyDescent="0.3">
      <c r="A19" s="12" t="s">
        <v>29</v>
      </c>
      <c r="B19" s="22">
        <v>358.30000000000007</v>
      </c>
      <c r="C19" s="22">
        <v>296.89999999999998</v>
      </c>
      <c r="D19" s="22">
        <v>292.00000000000006</v>
      </c>
      <c r="E19" s="22">
        <v>307.10000000000014</v>
      </c>
      <c r="F19" s="22">
        <v>365.5</v>
      </c>
      <c r="G19" s="22">
        <v>350.59999999999997</v>
      </c>
      <c r="H19" s="22">
        <v>369.50000000000006</v>
      </c>
      <c r="I19" s="22">
        <v>390.5</v>
      </c>
      <c r="J19" s="22">
        <v>418.09999999999991</v>
      </c>
      <c r="K19" s="22">
        <v>424.1</v>
      </c>
      <c r="L19" s="22">
        <v>442.39999999999986</v>
      </c>
      <c r="M19" s="22">
        <v>457.10000000000014</v>
      </c>
      <c r="N19" s="22">
        <v>471.4</v>
      </c>
      <c r="O19" s="22">
        <v>467.09999999999997</v>
      </c>
      <c r="P19" s="22">
        <v>480.5</v>
      </c>
      <c r="Q19" s="28">
        <f>Q10-Q16</f>
        <v>499.00000000000006</v>
      </c>
      <c r="R19" s="28">
        <f>R10-R16</f>
        <v>502.1</v>
      </c>
    </row>
    <row r="21" spans="1:26" x14ac:dyDescent="0.25">
      <c r="A21" s="1" t="s">
        <v>30</v>
      </c>
      <c r="N21" s="5"/>
      <c r="O21" s="5"/>
    </row>
    <row r="22" spans="1:26" x14ac:dyDescent="0.25">
      <c r="A22" s="1" t="s">
        <v>31</v>
      </c>
    </row>
    <row r="24" spans="1:26" x14ac:dyDescent="0.25">
      <c r="X24" s="5"/>
      <c r="Y24" s="5"/>
      <c r="Z24" s="5"/>
    </row>
    <row r="25" spans="1:26" x14ac:dyDescent="0.25">
      <c r="X25" s="5"/>
      <c r="Y25" s="5"/>
      <c r="Z25" s="5"/>
    </row>
    <row r="26" spans="1:26" x14ac:dyDescent="0.25">
      <c r="A26" s="2"/>
      <c r="X26" s="5"/>
      <c r="Y26" s="5"/>
      <c r="Z26" s="5"/>
    </row>
    <row r="27" spans="1:26" x14ac:dyDescent="0.25">
      <c r="X27" s="5"/>
      <c r="Y27" s="5"/>
      <c r="Z27" s="5"/>
    </row>
    <row r="28" spans="1:26" x14ac:dyDescent="0.25">
      <c r="B28" s="17"/>
      <c r="C28" s="18"/>
      <c r="D28" s="17"/>
      <c r="P28" s="16"/>
      <c r="Q28" s="16"/>
    </row>
    <row r="29" spans="1:26" x14ac:dyDescent="0.25">
      <c r="B29" s="17"/>
      <c r="C29" s="17"/>
      <c r="D29" s="17"/>
      <c r="P29" s="16"/>
      <c r="Q29" s="16"/>
    </row>
    <row r="30" spans="1:26" ht="8.25" customHeight="1" x14ac:dyDescent="0.25">
      <c r="B30" s="17"/>
      <c r="C30" s="17"/>
      <c r="D30" s="17"/>
      <c r="P30" s="16"/>
      <c r="Q30" s="16"/>
    </row>
    <row r="31" spans="1:26" x14ac:dyDescent="0.25">
      <c r="B31" s="17"/>
      <c r="C31" s="18"/>
      <c r="D31" s="17"/>
      <c r="P31" s="16"/>
      <c r="Q31" s="16"/>
    </row>
    <row r="32" spans="1:26" x14ac:dyDescent="0.25">
      <c r="B32" s="17"/>
      <c r="C32" s="17"/>
      <c r="D32" s="17"/>
      <c r="P32" s="16"/>
      <c r="Q32" s="16"/>
    </row>
    <row r="33" spans="16:17" x14ac:dyDescent="0.25">
      <c r="P33" s="16"/>
      <c r="Q33" s="16"/>
    </row>
    <row r="34" spans="16:17" x14ac:dyDescent="0.25">
      <c r="P34" s="16"/>
      <c r="Q34" s="16"/>
    </row>
    <row r="35" spans="16:17" x14ac:dyDescent="0.25">
      <c r="P35" s="16"/>
      <c r="Q35" s="16"/>
    </row>
    <row r="36" spans="16:17" x14ac:dyDescent="0.25">
      <c r="P36" s="16"/>
      <c r="Q36" s="16"/>
    </row>
    <row r="37" spans="16:17" x14ac:dyDescent="0.25">
      <c r="P37" s="16"/>
      <c r="Q37" s="16"/>
    </row>
    <row r="38" spans="16:17" x14ac:dyDescent="0.25">
      <c r="P38" s="16"/>
      <c r="Q38" s="16"/>
    </row>
    <row r="39" spans="16:17" x14ac:dyDescent="0.25">
      <c r="P39" s="16"/>
      <c r="Q39" s="16"/>
    </row>
    <row r="40" spans="16:17" x14ac:dyDescent="0.25">
      <c r="P40" s="16"/>
      <c r="Q40" s="16"/>
    </row>
    <row r="41" spans="16:17" x14ac:dyDescent="0.25">
      <c r="P41" s="16"/>
      <c r="Q41" s="16"/>
    </row>
    <row r="42" spans="16:17" x14ac:dyDescent="0.25">
      <c r="P42" s="16"/>
      <c r="Q42" s="16"/>
    </row>
    <row r="43" spans="16:17" x14ac:dyDescent="0.25">
      <c r="P43" s="16"/>
      <c r="Q43" s="16"/>
    </row>
    <row r="44" spans="16:17" x14ac:dyDescent="0.25">
      <c r="P44" s="16"/>
      <c r="Q44" s="16"/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9B1EE-9486-4EEE-A212-CC25FE0BA39D}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687a5d-00db-4c4b-adb1-634fc76e6e83">
      <Terms xmlns="http://schemas.microsoft.com/office/infopath/2007/PartnerControls"/>
    </lcf76f155ced4ddcb4097134ff3c332f>
    <TaxCatchAll xmlns="4c38a346-7e7d-45ba-b4d8-b03a6ebd4a38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ECD392FC9FA74E83ECA5FFADFD2B88" ma:contentTypeVersion="15" ma:contentTypeDescription="Create a new document." ma:contentTypeScope="" ma:versionID="de9e99b0525e98259768e69bb2b4c9bf">
  <xsd:schema xmlns:xsd="http://www.w3.org/2001/XMLSchema" xmlns:xs="http://www.w3.org/2001/XMLSchema" xmlns:p="http://schemas.microsoft.com/office/2006/metadata/properties" xmlns:ns1="http://schemas.microsoft.com/sharepoint/v3" xmlns:ns2="7c687a5d-00db-4c4b-adb1-634fc76e6e83" xmlns:ns3="4c38a346-7e7d-45ba-b4d8-b03a6ebd4a38" targetNamespace="http://schemas.microsoft.com/office/2006/metadata/properties" ma:root="true" ma:fieldsID="c2933108336f5115fa56780429f112e9" ns1:_="" ns2:_="" ns3:_="">
    <xsd:import namespace="http://schemas.microsoft.com/sharepoint/v3"/>
    <xsd:import namespace="7c687a5d-00db-4c4b-adb1-634fc76e6e83"/>
    <xsd:import namespace="4c38a346-7e7d-45ba-b4d8-b03a6ebd4a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87a5d-00db-4c4b-adb1-634fc76e6e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be14640-9a31-43cd-b63a-c68e00fb36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8a346-7e7d-45ba-b4d8-b03a6ebd4a3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f8f677f-523a-4d86-9223-9fb3227b1e9a}" ma:internalName="TaxCatchAll" ma:showField="CatchAllData" ma:web="4c38a346-7e7d-45ba-b4d8-b03a6ebd4a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32536A-981A-4488-8BF1-F38DC5254D1E}">
  <ds:schemaRefs>
    <ds:schemaRef ds:uri="http://schemas.microsoft.com/office/2006/metadata/properties"/>
    <ds:schemaRef ds:uri="http://schemas.microsoft.com/office/infopath/2007/PartnerControls"/>
    <ds:schemaRef ds:uri="7c687a5d-00db-4c4b-adb1-634fc76e6e83"/>
    <ds:schemaRef ds:uri="4c38a346-7e7d-45ba-b4d8-b03a6ebd4a38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CE5512E-7730-4AF4-9203-646777F2B2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c687a5d-00db-4c4b-adb1-634fc76e6e83"/>
    <ds:schemaRef ds:uri="4c38a346-7e7d-45ba-b4d8-b03a6ebd4a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8D86AF-4E65-4222-AC0A-E330E4BE38D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97fc4263-1457-426b-8f86-27e8fe5c208c}" enabled="0" method="" siteId="{97fc4263-1457-426b-8f86-27e8fe5c20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Cash and Spot Markets</vt:lpstr>
      <vt:lpstr>Data and Access Solutions</vt:lpstr>
      <vt:lpstr>Derivatives Markets</vt:lpstr>
      <vt:lpstr>Total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Hill, Kenneth</dc:creator>
  <cp:keywords/>
  <dc:description/>
  <cp:lastModifiedBy>Wu, Katherine</cp:lastModifiedBy>
  <cp:revision/>
  <dcterms:created xsi:type="dcterms:W3CDTF">2022-04-08T14:34:30Z</dcterms:created>
  <dcterms:modified xsi:type="dcterms:W3CDTF">2024-07-30T13:07:53Z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=fdsSearchOrder">
    <vt:i4>0</vt:i4>
  </property>
  <property fmtid="{D5CDD505-2E9C-101B-9397-08002B2CF9AE}" pid="3" name="ContentTypeId">
    <vt:lpwstr>0x0101003EECD392FC9FA74E83ECA5FFADFD2B88</vt:lpwstr>
  </property>
  <property fmtid="{D5CDD505-2E9C-101B-9397-08002B2CF9AE}" pid="4" name="MediaServiceImageTags">
    <vt:lpwstr/>
  </property>
</Properties>
</file>