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W:\CF&amp;IR\CF &amp; IR\IR\02 Roadshows and presentations\Præsentationer\2019Q4\For website 12 Nov\"/>
    </mc:Choice>
  </mc:AlternateContent>
  <xr:revisionPtr revIDLastSave="0" documentId="13_ncr:1_{82F5ABD9-9CBC-4D16-BC10-0B45F12E8F07}" xr6:coauthVersionLast="45" xr6:coauthVersionMax="45" xr10:uidLastSave="{00000000-0000-0000-0000-000000000000}"/>
  <bookViews>
    <workbookView xWindow="-120" yWindow="-120" windowWidth="51840" windowHeight="21240" tabRatio="678" activeTab="7" xr2:uid="{00000000-000D-0000-FFFF-FFFF00000000}"/>
  </bookViews>
  <sheets>
    <sheet name="Key figures" sheetId="4" r:id="rId1"/>
    <sheet name="P&amp;L" sheetId="1" r:id="rId2"/>
    <sheet name="Coverage" sheetId="5" r:id="rId3"/>
    <sheet name="Segment details" sheetId="6" r:id="rId4"/>
    <sheet name="Fleet overview" sheetId="7" r:id="rId5"/>
    <sheet name="Balance" sheetId="2" r:id="rId6"/>
    <sheet name="Cash flow" sheetId="3" r:id="rId7"/>
    <sheet name="Fleet list as of 30 Sep 2019" sheetId="8" r:id="rId8"/>
  </sheets>
  <externalReferences>
    <externalReference r:id="rId9"/>
    <externalReference r:id="rId10"/>
  </externalReferences>
  <definedNames>
    <definedName name="_10MAKRO_RES_BALAN" localSheetId="6">'Cash flow'!#REF!</definedName>
    <definedName name="_11MAKRO_RES_BALAN" localSheetId="1">'P&amp;L'!#REF!</definedName>
    <definedName name="_12MAKRO_RES_BALAN" localSheetId="5">'[1]DK Regnskab'!#REF!</definedName>
    <definedName name="_12MAKRO_RES_BALAN" localSheetId="6">'[1]DK Regnskab'!#REF!</definedName>
    <definedName name="_12MAKRO_RES_BALAN" localSheetId="1">'[1]DK Regnskab'!#REF!</definedName>
    <definedName name="_12MAKRO_RES_BALAN">'[1]DK Regnskab'!#REF!</definedName>
    <definedName name="_13PENGE_1" localSheetId="5">Balance!#REF!</definedName>
    <definedName name="_15PENGE_1" localSheetId="6">'Cash flow'!$A$4:$D$47</definedName>
    <definedName name="_16PENGE_1" localSheetId="1">'P&amp;L'!#REF!</definedName>
    <definedName name="_17PENGE_1" localSheetId="5">#REF!</definedName>
    <definedName name="_17PENGE_1" localSheetId="6">#REF!</definedName>
    <definedName name="_17PENGE_1" localSheetId="1">#REF!</definedName>
    <definedName name="_17PENGE_1">#REF!</definedName>
    <definedName name="_18PÅTEGN_1" localSheetId="5">Balance!#REF!</definedName>
    <definedName name="_1MAKRO_NOTER" localSheetId="5">Balance!#REF!</definedName>
    <definedName name="_20PÅTEGN_1" localSheetId="6">'Cash flow'!#REF!</definedName>
    <definedName name="_21PÅTEGN_1" localSheetId="1">'P&amp;L'!#REF!</definedName>
    <definedName name="_22PÅTEGN_1" localSheetId="5">#REF!</definedName>
    <definedName name="_22PÅTEGN_1" localSheetId="6">#REF!</definedName>
    <definedName name="_22PÅTEGN_1" localSheetId="1">#REF!</definedName>
    <definedName name="_22PÅTEGN_1">#REF!</definedName>
    <definedName name="_4MAKRO_NOTER" localSheetId="6">'Cash flow'!#REF!</definedName>
    <definedName name="_5MAKRO_NOTER" localSheetId="1">'P&amp;L'!#REF!</definedName>
    <definedName name="_6MAKRO_NOTER" localSheetId="5">'[1]DK Regnskab'!#REF!</definedName>
    <definedName name="_6MAKRO_NOTER" localSheetId="6">'[1]DK Regnskab'!#REF!</definedName>
    <definedName name="_6MAKRO_NOTER" localSheetId="1">'[1]DK Regnskab'!#REF!</definedName>
    <definedName name="_6MAKRO_NOTER">'[1]DK Regnskab'!#REF!</definedName>
    <definedName name="_7MAKRO_RES_BALAN" localSheetId="5">Balance!#REF!</definedName>
    <definedName name="_xlnm._FilterDatabase" localSheetId="7" hidden="1">'Fleet list as of 30 Sep 2019'!$B$32:$G$32</definedName>
    <definedName name="BALAKT" localSheetId="5">Balance!$A$64:$E$102</definedName>
    <definedName name="BALAKT" localSheetId="6">'Cash flow'!#REF!</definedName>
    <definedName name="BALAKT" localSheetId="1">'P&amp;L'!#REF!</definedName>
    <definedName name="BALAKT">#REF!</definedName>
    <definedName name="BALPAS" localSheetId="5">Balance!$I$65:$L$74</definedName>
    <definedName name="BALPAS" localSheetId="6">'Cash flow'!#REF!</definedName>
    <definedName name="BALPAS" localSheetId="1">'P&amp;L'!#REF!</definedName>
    <definedName name="BALPAS">#REF!</definedName>
    <definedName name="CurrCash">[2]Balance!$E$35</definedName>
    <definedName name="CurrEBIT">'[2]Income Statement'!$D$18</definedName>
    <definedName name="CurrEQ">[2]Balance!$E$59</definedName>
    <definedName name="CurrFI">'[2]Income Statement'!$D$20</definedName>
    <definedName name="CurrFX">'[2]Income Statement'!$D$21</definedName>
    <definedName name="CurrNCA">[2]Balance!$E$28</definedName>
    <definedName name="CurrNP">'[2]Income Statement'!$D$27</definedName>
    <definedName name="CurrPBT">'[2]Income Statement'!$D$23</definedName>
    <definedName name="CurrRev">'[2]Income Statement'!$D$6</definedName>
    <definedName name="CurrTA">[2]Balance!$E$42</definedName>
    <definedName name="CurrTL">[2]Balance!$E$79</definedName>
    <definedName name="FORSIDE" localSheetId="5">Balance!#REF!</definedName>
    <definedName name="FORSIDE" localSheetId="6">'Cash flow'!#REF!</definedName>
    <definedName name="FORSIDE" localSheetId="1">'P&amp;L'!#REF!</definedName>
    <definedName name="FORSIDE">#REF!</definedName>
    <definedName name="HOVEDTAL" localSheetId="5">Balance!#REF!</definedName>
    <definedName name="HOVEDTAL" localSheetId="6">'Cash flow'!#REF!</definedName>
    <definedName name="HOVEDTAL" localSheetId="1">'P&amp;L'!#REF!</definedName>
    <definedName name="HOVEDTAL">#REF!</definedName>
    <definedName name="KOL" localSheetId="5">#REF!</definedName>
    <definedName name="KOL" localSheetId="6">#REF!</definedName>
    <definedName name="KOL" localSheetId="1">#REF!</definedName>
    <definedName name="KOL">#REF!</definedName>
    <definedName name="MAKRO" localSheetId="5">Balance!#REF!</definedName>
    <definedName name="MAKRO" localSheetId="6">'Cash flow'!#REF!</definedName>
    <definedName name="MAKRO" localSheetId="1">'P&amp;L'!#REF!</definedName>
    <definedName name="MAKRO">'[1]DK Regnskab'!#REF!</definedName>
    <definedName name="NOTE1" localSheetId="5">Balance!#REF!</definedName>
    <definedName name="NOTE1" localSheetId="6">'Cash flow'!#REF!</definedName>
    <definedName name="NOTE1" localSheetId="1">'P&amp;L'!#REF!</definedName>
    <definedName name="NOTE1">#REF!</definedName>
    <definedName name="NOTE2" localSheetId="5">Balance!#REF!</definedName>
    <definedName name="NOTE2" localSheetId="6">'Cash flow'!#REF!</definedName>
    <definedName name="NOTE2" localSheetId="1">'P&amp;L'!#REF!</definedName>
    <definedName name="NOTE2">#REF!</definedName>
    <definedName name="NOTE3" localSheetId="5">Balance!#REF!</definedName>
    <definedName name="NOTE3" localSheetId="6">'Cash flow'!#REF!</definedName>
    <definedName name="NOTE3" localSheetId="1">'P&amp;L'!#REF!</definedName>
    <definedName name="NOTE3">'[1]DK Regnskab'!#REF!</definedName>
    <definedName name="NOTE4" localSheetId="5">Balance!#REF!</definedName>
    <definedName name="NOTE4" localSheetId="6">'Cash flow'!#REF!</definedName>
    <definedName name="NOTE4" localSheetId="1">'P&amp;L'!#REF!</definedName>
    <definedName name="NOTE4">#REF!</definedName>
    <definedName name="NOTE5" localSheetId="5">Balance!#REF!</definedName>
    <definedName name="NOTE5" localSheetId="6">'Cash flow'!#REF!</definedName>
    <definedName name="NOTE5" localSheetId="1">'P&amp;L'!#REF!</definedName>
    <definedName name="NOTE5">#REF!</definedName>
    <definedName name="_xlnm.Print_Area" localSheetId="5">Balance!$A$63:$L$102</definedName>
    <definedName name="_xlnm.Print_Area" localSheetId="6">'Cash flow'!$B$1:$H$47</definedName>
    <definedName name="_xlnm.Print_Area" localSheetId="1">'P&amp;L'!$B$1:$J$35</definedName>
    <definedName name="RESOPG" localSheetId="5">Balance!#REF!</definedName>
    <definedName name="RESOPG" localSheetId="6">'Cash flow'!#REF!</definedName>
    <definedName name="RESOPG" localSheetId="1">'P&amp;L'!$B$2:$J$35</definedName>
    <definedName name="RESOPG">#REF!</definedName>
    <definedName name="Z_20905FB9_D124_4DF9_893B_E842D71BA875_.wvu.PrintArea" localSheetId="5" hidden="1">Balance!$A$63:$L$102</definedName>
    <definedName name="Z_20905FB9_D124_4DF9_893B_E842D71BA875_.wvu.PrintArea" localSheetId="6" hidden="1">'Cash flow'!$B$1:$H$47</definedName>
    <definedName name="Z_20905FB9_D124_4DF9_893B_E842D71BA875_.wvu.PrintArea" localSheetId="1" hidden="1">'P&amp;L'!$B$1:$J$35</definedName>
    <definedName name="Z_20905FB9_D124_4DF9_893B_E842D71BA875_.wvu.Rows" localSheetId="5" hidden="1">Balance!$88:$88</definedName>
    <definedName name="Z_20905FB9_D124_4DF9_893B_E842D71BA875_.wvu.Rows" localSheetId="6" hidden="1">'Cash flow'!#REF!,'Cash flow'!#REF!</definedName>
    <definedName name="Z_20905FB9_D124_4DF9_893B_E842D71BA875_.wvu.Rows" localSheetId="1" hidden="1">'P&amp;L'!$16:$16,'P&amp;L'!$23:$23</definedName>
    <definedName name="Z_BBD2A225_DBF2_45D1_AA01_09B3C3C1EE37_.wvu.PrintArea" localSheetId="5" hidden="1">Balance!$A$63:$L$102</definedName>
    <definedName name="Z_BBD2A225_DBF2_45D1_AA01_09B3C3C1EE37_.wvu.PrintArea" localSheetId="6" hidden="1">'Cash flow'!$B$1:$H$47</definedName>
    <definedName name="Z_BBD2A225_DBF2_45D1_AA01_09B3C3C1EE37_.wvu.PrintArea" localSheetId="1" hidden="1">'P&amp;L'!$B$1:$J$35</definedName>
    <definedName name="Z_BBD2A225_DBF2_45D1_AA01_09B3C3C1EE37_.wvu.Rows" localSheetId="5" hidden="1">Balance!$88:$88</definedName>
    <definedName name="Z_BBD2A225_DBF2_45D1_AA01_09B3C3C1EE37_.wvu.Rows" localSheetId="6" hidden="1">'Cash flow'!#REF!,'Cash flow'!#REF!</definedName>
    <definedName name="Z_BBD2A225_DBF2_45D1_AA01_09B3C3C1EE37_.wvu.Rows" localSheetId="1" hidden="1">'P&amp;L'!$16:$16,'P&amp;L'!$23:$23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7" l="1"/>
  <c r="H8" i="7"/>
  <c r="L17" i="7" l="1"/>
  <c r="L16" i="7"/>
  <c r="L15" i="7"/>
  <c r="L14" i="7"/>
  <c r="L10" i="7"/>
  <c r="L9" i="7"/>
  <c r="L8" i="7"/>
  <c r="L7" i="7"/>
  <c r="J17" i="7"/>
  <c r="J16" i="7"/>
  <c r="J15" i="7"/>
  <c r="J14" i="7"/>
  <c r="J10" i="7"/>
  <c r="J9" i="7"/>
  <c r="J8" i="7"/>
  <c r="J7" i="7"/>
  <c r="H17" i="7"/>
  <c r="H16" i="7"/>
  <c r="H15" i="7"/>
  <c r="H14" i="7"/>
  <c r="H10" i="7"/>
  <c r="H7" i="7"/>
  <c r="F10" i="7"/>
  <c r="F7" i="7"/>
  <c r="L18" i="7" l="1"/>
  <c r="J18" i="7"/>
  <c r="H18" i="7"/>
  <c r="L11" i="7"/>
  <c r="H11" i="7"/>
  <c r="J11" i="7"/>
  <c r="J20" i="7" l="1"/>
  <c r="L20" i="7"/>
  <c r="H20" i="7"/>
  <c r="F9" i="7"/>
  <c r="F8" i="7"/>
  <c r="F17" i="7"/>
  <c r="F16" i="7"/>
  <c r="F15" i="7"/>
  <c r="F14" i="7"/>
  <c r="K11" i="7"/>
  <c r="I11" i="7"/>
  <c r="G11" i="7"/>
  <c r="M18" i="7"/>
  <c r="K18" i="7"/>
  <c r="I18" i="7"/>
  <c r="G18" i="7"/>
  <c r="K20" i="7" l="1"/>
  <c r="G20" i="7"/>
  <c r="F18" i="7"/>
  <c r="F11" i="7"/>
  <c r="I20" i="7"/>
  <c r="F20" i="7" l="1"/>
  <c r="M11" i="7"/>
  <c r="M20" i="7" s="1"/>
</calcChain>
</file>

<file path=xl/sharedStrings.xml><?xml version="1.0" encoding="utf-8"?>
<sst xmlns="http://schemas.openxmlformats.org/spreadsheetml/2006/main" count="525" uniqueCount="282">
  <si>
    <t>USDm</t>
  </si>
  <si>
    <t>Revenue</t>
  </si>
  <si>
    <t>Port expenses, bunkers and commissions</t>
  </si>
  <si>
    <t>Charter hire</t>
  </si>
  <si>
    <t>Operating expenses</t>
  </si>
  <si>
    <t>Profit from sale of vessels</t>
  </si>
  <si>
    <t>Administrative expenses</t>
  </si>
  <si>
    <t>Other operating expenses</t>
  </si>
  <si>
    <t>Impairment losses on tangible and intangible assets</t>
  </si>
  <si>
    <t>Financial income</t>
  </si>
  <si>
    <t>Financial expenses</t>
  </si>
  <si>
    <t>NON-CURRENT ASSETS</t>
  </si>
  <si>
    <t>EQUITY</t>
  </si>
  <si>
    <t>Common shares</t>
  </si>
  <si>
    <t>Treasury shares</t>
  </si>
  <si>
    <t>Hedging reserves</t>
  </si>
  <si>
    <t>Tangible fixed assets</t>
  </si>
  <si>
    <t>Translation reserves</t>
  </si>
  <si>
    <t>Vessels and capitalized dry-docking</t>
  </si>
  <si>
    <t>Retained profit</t>
  </si>
  <si>
    <t>Prepayments on vessels</t>
  </si>
  <si>
    <t>Other plant and operating equipment</t>
  </si>
  <si>
    <t>Total tangible fixed assets</t>
  </si>
  <si>
    <t>LIABILITIES</t>
  </si>
  <si>
    <t>NON-CURRENT LIABILITIES</t>
  </si>
  <si>
    <t>Financial assets</t>
  </si>
  <si>
    <t>Deferred tax liability</t>
  </si>
  <si>
    <t>Mortgage debt and bank loans</t>
  </si>
  <si>
    <t>Total financial assets</t>
  </si>
  <si>
    <t>CURRENT LIABILITIES</t>
  </si>
  <si>
    <t>CURRENT ASSETS</t>
  </si>
  <si>
    <t>Bunkers</t>
  </si>
  <si>
    <t>Freight receivables</t>
  </si>
  <si>
    <t>Trade payables</t>
  </si>
  <si>
    <t>Other receivables</t>
  </si>
  <si>
    <t>Current tax liabilities</t>
  </si>
  <si>
    <t>Prepayments</t>
  </si>
  <si>
    <t>Other liabilities</t>
  </si>
  <si>
    <t>Cash and cash equivalents</t>
  </si>
  <si>
    <t>Deferred income</t>
  </si>
  <si>
    <t>Assets held-for-sale</t>
  </si>
  <si>
    <t>TOTAL ASSETS</t>
  </si>
  <si>
    <t>TOTAL EQUITY AND LIABILITIES</t>
  </si>
  <si>
    <t>Adjustments:</t>
  </si>
  <si>
    <t>Net cash flow from operating activities</t>
  </si>
  <si>
    <t>Investment in tangible fixed assets</t>
  </si>
  <si>
    <t>Net cash flow from investing activities</t>
  </si>
  <si>
    <t>Dividend paid</t>
  </si>
  <si>
    <t>Net cash flow from financing activities</t>
  </si>
  <si>
    <t>Net cash flow from operating, investing and financing activities</t>
  </si>
  <si>
    <t>Cash and cash equivalents, beginning balance</t>
  </si>
  <si>
    <t>Cash and cash equivalents, ending balance</t>
  </si>
  <si>
    <t>Built</t>
  </si>
  <si>
    <t>Tanker</t>
  </si>
  <si>
    <t>LR2</t>
  </si>
  <si>
    <t>TORM KRISTINA</t>
  </si>
  <si>
    <t>TORM GUDRUN</t>
  </si>
  <si>
    <t>TORM INGEBORG</t>
  </si>
  <si>
    <t>TORM VALBORG</t>
  </si>
  <si>
    <t>TORM MARINA</t>
  </si>
  <si>
    <t>TORM MAREN</t>
  </si>
  <si>
    <t>TORM MATHILDE</t>
  </si>
  <si>
    <t>LR1</t>
  </si>
  <si>
    <t>TORM SARA</t>
  </si>
  <si>
    <t>TORM ESTRID</t>
  </si>
  <si>
    <t>TORM EMILIE</t>
  </si>
  <si>
    <t>TORM ISMINI</t>
  </si>
  <si>
    <t>TORM SIGNE</t>
  </si>
  <si>
    <t>TORM SOFIA</t>
  </si>
  <si>
    <t>TORM VENTURE</t>
  </si>
  <si>
    <t>MR</t>
  </si>
  <si>
    <t>TORM CAROLINE</t>
  </si>
  <si>
    <t>TORM GERTRUD</t>
  </si>
  <si>
    <t>TORM GERD</t>
  </si>
  <si>
    <t>TORM THYRA</t>
  </si>
  <si>
    <t>TORM FREYA</t>
  </si>
  <si>
    <t>TORM MOSELLE</t>
  </si>
  <si>
    <t>TORM CAMILLA</t>
  </si>
  <si>
    <t>TORM CARINA</t>
  </si>
  <si>
    <t>TORM HORIZON</t>
  </si>
  <si>
    <t>TORM HELVIG</t>
  </si>
  <si>
    <t>TORM RAGNHILD</t>
  </si>
  <si>
    <t>TORM THAMES</t>
  </si>
  <si>
    <t>TORM RESILIENCE</t>
  </si>
  <si>
    <t>TORM ERIC</t>
  </si>
  <si>
    <t>TORM KANSAS</t>
  </si>
  <si>
    <t>TORM REPUBLICAN</t>
  </si>
  <si>
    <t>TORM PLATTE</t>
  </si>
  <si>
    <t>TORM LOKE</t>
  </si>
  <si>
    <t>TORM HARDRADA</t>
  </si>
  <si>
    <t>TORM LAURA</t>
  </si>
  <si>
    <t>TORM LENE</t>
  </si>
  <si>
    <t>TORM LOTTE</t>
  </si>
  <si>
    <t>TORM LOUISE</t>
  </si>
  <si>
    <t>TORM LILLY</t>
  </si>
  <si>
    <t>TORM ATLANTIC</t>
  </si>
  <si>
    <t>TORM ASLAUG</t>
  </si>
  <si>
    <t>TORM AGNETE</t>
  </si>
  <si>
    <t>TORM ALMENA</t>
  </si>
  <si>
    <t>TORM AGNES</t>
  </si>
  <si>
    <t>TORM AMALIE</t>
  </si>
  <si>
    <t>TORM ARAWA</t>
  </si>
  <si>
    <t>TORM ANABEL</t>
  </si>
  <si>
    <t>TORM ASTRID</t>
  </si>
  <si>
    <t>TORM THOR</t>
  </si>
  <si>
    <t>TORM TIMOTHY</t>
  </si>
  <si>
    <t>TORM THUNDER</t>
  </si>
  <si>
    <t>TORM TROILUS</t>
  </si>
  <si>
    <t>TORM LOIRE</t>
  </si>
  <si>
    <t>TORM TEVERE</t>
  </si>
  <si>
    <t>TORM GYDA</t>
  </si>
  <si>
    <t># of vessels</t>
  </si>
  <si>
    <t>Changes</t>
  </si>
  <si>
    <t>Owned vessels</t>
  </si>
  <si>
    <t>Handysize</t>
  </si>
  <si>
    <t>Total</t>
  </si>
  <si>
    <t>Charter-in vessels</t>
  </si>
  <si>
    <t>Total fleet</t>
  </si>
  <si>
    <t>Available earning days</t>
  </si>
  <si>
    <t>Operating days</t>
  </si>
  <si>
    <t>2) TCE = Time Charter Equivalent Earnings = Gross freight income less bunker, commissions and port expenses.</t>
  </si>
  <si>
    <t>Coverage of earning days</t>
  </si>
  <si>
    <t>Covered and chartered-in days in TORM</t>
  </si>
  <si>
    <t>Total physical days</t>
  </si>
  <si>
    <t>Covered days</t>
  </si>
  <si>
    <t>Covered, %</t>
  </si>
  <si>
    <t>Financial items</t>
  </si>
  <si>
    <t>Profit/(loss) before tax</t>
  </si>
  <si>
    <t>Non-current assets</t>
  </si>
  <si>
    <t>Total assets</t>
  </si>
  <si>
    <t>Equity</t>
  </si>
  <si>
    <t>Total liabilities</t>
  </si>
  <si>
    <t>Gross margins:</t>
  </si>
  <si>
    <t xml:space="preserve">    TCE</t>
  </si>
  <si>
    <t xml:space="preserve">    Gross profit</t>
  </si>
  <si>
    <t xml:space="preserve">    EBITDA</t>
  </si>
  <si>
    <t xml:space="preserve">    Operating profit/(loss)</t>
  </si>
  <si>
    <t>Return on Equity (RoE)</t>
  </si>
  <si>
    <t>Return on Invested Capital (RoIC)</t>
  </si>
  <si>
    <t>Equity ratio</t>
  </si>
  <si>
    <t xml:space="preserve">Depreciation  </t>
  </si>
  <si>
    <t>Operating profit/(loss) (EBIT)</t>
  </si>
  <si>
    <t xml:space="preserve">Tax </t>
  </si>
  <si>
    <t xml:space="preserve"> </t>
  </si>
  <si>
    <t>EARNINGS PER SHARE</t>
  </si>
  <si>
    <t>Basic earnings/(loss) per share (USD)</t>
  </si>
  <si>
    <t>Diluted earnings/(loss) per share (USD)</t>
  </si>
  <si>
    <t>Note</t>
  </si>
  <si>
    <t>Total current liabilities</t>
  </si>
  <si>
    <t xml:space="preserve">  Reversal of profit from sale of vessels</t>
  </si>
  <si>
    <t xml:space="preserve">  Reversal of financial income</t>
  </si>
  <si>
    <t xml:space="preserve">  Reversal of financial expenses</t>
  </si>
  <si>
    <t xml:space="preserve">  Reversal of tax expenses</t>
  </si>
  <si>
    <t xml:space="preserve">  Reversal of other non-cash movements</t>
  </si>
  <si>
    <t>Sale of tangible fixed assets</t>
  </si>
  <si>
    <t>TORM SOVEREIGN</t>
  </si>
  <si>
    <t>TORM SUPREME</t>
  </si>
  <si>
    <t>LR2 vessels</t>
  </si>
  <si>
    <t>LR1 vessels</t>
  </si>
  <si>
    <t>MR vessels</t>
  </si>
  <si>
    <t>Charter-in and leaseback days at fixed rate</t>
  </si>
  <si>
    <t>Share premium</t>
  </si>
  <si>
    <t>Capital increase</t>
  </si>
  <si>
    <t>Transaction costs capital increase</t>
  </si>
  <si>
    <t>TORM HELLERUP</t>
  </si>
  <si>
    <t>TORM HERDIS</t>
  </si>
  <si>
    <t>TORM HERMIA</t>
  </si>
  <si>
    <t>Q1 2019</t>
  </si>
  <si>
    <t>KEY FIGURES</t>
  </si>
  <si>
    <t>KEY FINANCIAL FIGURES ¹⁾</t>
  </si>
  <si>
    <t>SHARE-RELATED KEY FIGURES ¹⁾</t>
  </si>
  <si>
    <t xml:space="preserve">CONSOLIDATED INCOME STATEMENT </t>
  </si>
  <si>
    <t>Owned days</t>
  </si>
  <si>
    <t>Covered rates, USD/day</t>
  </si>
  <si>
    <t>Actual no. of days can vary from projected no. of days primarily due to vessel sales and delays of vessel deliveries.</t>
  </si>
  <si>
    <t>Spot rates ¹⁾</t>
  </si>
  <si>
    <t xml:space="preserve">TCE per earning day ²⁾ </t>
  </si>
  <si>
    <t>Handysize vessels</t>
  </si>
  <si>
    <t xml:space="preserve">12 month </t>
  </si>
  <si>
    <t>average</t>
  </si>
  <si>
    <t xml:space="preserve">Change </t>
  </si>
  <si>
    <t>CONSOLIDATED BALANCE SHEET</t>
  </si>
  <si>
    <t>ASSETS</t>
  </si>
  <si>
    <t>EQUITY AND LIABILITIES</t>
  </si>
  <si>
    <t>Total equity</t>
  </si>
  <si>
    <t>Total non-current assets</t>
  </si>
  <si>
    <t>Total non-current liabilities</t>
  </si>
  <si>
    <t>TORM FLEET OVERVIEW</t>
  </si>
  <si>
    <t>Vessel Type</t>
  </si>
  <si>
    <t>Vessel Class</t>
  </si>
  <si>
    <t>Vessel</t>
  </si>
  <si>
    <t>DWT</t>
  </si>
  <si>
    <t>Ownership</t>
  </si>
  <si>
    <t>TORM HELENE ²⁾</t>
  </si>
  <si>
    <t>TORM HILDE</t>
  </si>
  <si>
    <t>TORM MARY ²⁾</t>
  </si>
  <si>
    <t>TORM VITA ²⁾</t>
  </si>
  <si>
    <t>²⁾ Finance leases</t>
  </si>
  <si>
    <t>Land and buildings</t>
  </si>
  <si>
    <r>
      <t xml:space="preserve">Operating expenses per operating day </t>
    </r>
    <r>
      <rPr>
        <vertAlign val="superscript"/>
        <sz val="8"/>
        <color theme="1"/>
        <rFont val="Arial"/>
        <family val="2"/>
      </rPr>
      <t>3)</t>
    </r>
  </si>
  <si>
    <t>Change in restricted cash</t>
  </si>
  <si>
    <t>Q2 2019</t>
  </si>
  <si>
    <t>Share of profit/(loss) from joint ventures</t>
  </si>
  <si>
    <t xml:space="preserve">  Reversal of share of profit/(loss) from joint ventures</t>
  </si>
  <si>
    <t>Dividends received from joint ventures</t>
  </si>
  <si>
    <t>Restricted cash equivalents</t>
  </si>
  <si>
    <t>Cash and cash equivalents including restricted cash, ending balance</t>
  </si>
  <si>
    <t>Q3 2018</t>
  </si>
  <si>
    <t>Q4 2018</t>
  </si>
  <si>
    <t>AT 30 JUNE 2019</t>
  </si>
  <si>
    <t>TORM STRENGTH</t>
  </si>
  <si>
    <t>INCOME STATEMENT</t>
  </si>
  <si>
    <t>Time charter equivalent earnings (TCE) ¹⁾</t>
  </si>
  <si>
    <t>Gross profit ¹⁾</t>
  </si>
  <si>
    <t>EBITDA ¹⁾</t>
  </si>
  <si>
    <t>Net profit/(loss) for the year/period</t>
  </si>
  <si>
    <t>BALANCE SHEET</t>
  </si>
  <si>
    <t>Invested capital ¹⁾</t>
  </si>
  <si>
    <t>Net interest-bearing debt ¹⁾</t>
  </si>
  <si>
    <t>Q3 2019</t>
  </si>
  <si>
    <t>Q1-Q3 2019</t>
  </si>
  <si>
    <t>Q1-Q3 2018</t>
  </si>
  <si>
    <t>FY 2018</t>
  </si>
  <si>
    <t>Basic earnings/(loss) per share</t>
  </si>
  <si>
    <t>Diluted earnings/(loss) per share</t>
  </si>
  <si>
    <t>Net Asset Value per share (NAV/share) ²⁾</t>
  </si>
  <si>
    <t>Stock price in DKK, end of period ³⁾</t>
  </si>
  <si>
    <t>Number of shares end of period (million) ⁴⁾</t>
  </si>
  <si>
    <t>Number of shares weighted average (million) ⁴⁾</t>
  </si>
  <si>
    <t>1</t>
  </si>
  <si>
    <t>1, 2</t>
  </si>
  <si>
    <t>2</t>
  </si>
  <si>
    <t>2, 4</t>
  </si>
  <si>
    <t>Net profit/(loss) for the period</t>
  </si>
  <si>
    <t>1 July - 30 September</t>
  </si>
  <si>
    <t>3</t>
  </si>
  <si>
    <t>Investments in joint ventures</t>
  </si>
  <si>
    <t>Loans receivables</t>
  </si>
  <si>
    <t xml:space="preserve">Other investments </t>
  </si>
  <si>
    <t xml:space="preserve">  </t>
  </si>
  <si>
    <t xml:space="preserve">Current assets, excluding assets held-for-sale </t>
  </si>
  <si>
    <t>4</t>
  </si>
  <si>
    <t>Total current assets</t>
  </si>
  <si>
    <t>5</t>
  </si>
  <si>
    <t>Lease liabilities</t>
  </si>
  <si>
    <t>CASH FLOW FROM OPERATING ACTIVITIES</t>
  </si>
  <si>
    <t xml:space="preserve">  Reversal of amortization and depreciation</t>
  </si>
  <si>
    <t xml:space="preserve">  Reversal of impairment loss on tangible assets </t>
  </si>
  <si>
    <t>Interest received and realized exchange gains</t>
  </si>
  <si>
    <t>Interest paid and realized exchange losses</t>
  </si>
  <si>
    <t>Income taxes paid</t>
  </si>
  <si>
    <t>Change in bunkers, receivables and payables, etc.</t>
  </si>
  <si>
    <t>CASH FLOW FROM INVESTING ACTIVITIES</t>
  </si>
  <si>
    <t xml:space="preserve">Investments in joint venture's </t>
  </si>
  <si>
    <t>CASH FLOW FROM FINANCING ACTIVITIES</t>
  </si>
  <si>
    <t>Repayment, mortgage debt</t>
  </si>
  <si>
    <t>Repayment, lease liabilities</t>
  </si>
  <si>
    <t>Loans paid out</t>
  </si>
  <si>
    <t>Consolidated statement of cash flow</t>
  </si>
  <si>
    <t>TORM SURPREME</t>
  </si>
  <si>
    <t>TORM STRONG</t>
  </si>
  <si>
    <t>TORM SOLUTION</t>
  </si>
  <si>
    <t>AS OF 30 September 2019</t>
  </si>
  <si>
    <t>As of 30 September 2019</t>
  </si>
  <si>
    <t>As of 30.09.2019</t>
  </si>
  <si>
    <t>TORM ALEXANDRA ²⁾</t>
  </si>
  <si>
    <t>TORM ALICE ²⁾</t>
  </si>
  <si>
    <t>TORM TITAN ²⁾</t>
  </si>
  <si>
    <t>TORM TORINO ²⁾</t>
  </si>
  <si>
    <t>TORM MALAYSIA ²⁾</t>
  </si>
  <si>
    <t>TORM SINGAPORE ²⁾</t>
  </si>
  <si>
    <t>TORM NEW ZEALAND ²⁾</t>
  </si>
  <si>
    <t>TORM AUSTRALIA ²⁾</t>
  </si>
  <si>
    <t>Q3 18 - Q3 19</t>
  </si>
  <si>
    <t>EARNINGS DATA AS OF 30 September 2019</t>
  </si>
  <si>
    <t>1) Spot rates = Time Charter Equivalent Earnings for all charters with less than six months' duration = Gross freight income less bunker, commissions and port expenses.</t>
  </si>
  <si>
    <t>3) Operating expenses are related to owned vessels and vessels on bareboat charter-in.</t>
  </si>
  <si>
    <t>Proceeds, sale and leaseback financing arrangements</t>
  </si>
  <si>
    <t>Borrowings, mortgage debt</t>
  </si>
  <si>
    <r>
      <t xml:space="preserve">TORM GARONNE </t>
    </r>
    <r>
      <rPr>
        <vertAlign val="superscript"/>
        <sz val="8"/>
        <color rgb="FF000000"/>
        <rFont val="Arial"/>
        <family val="2"/>
      </rPr>
      <t>1)</t>
    </r>
    <r>
      <rPr>
        <vertAlign val="superscript"/>
        <sz val="9.1999999999999993"/>
        <color indexed="8"/>
        <rFont val="Arial"/>
        <family val="2"/>
      </rPr>
      <t xml:space="preserve"> </t>
    </r>
  </si>
  <si>
    <t>¹⁾ Indicates that vessel has been sold after the quarter ended and are to be delivered to new owner</t>
  </si>
  <si>
    <r>
      <t xml:space="preserve">TORM ROSETTA </t>
    </r>
    <r>
      <rPr>
        <vertAlign val="superscript"/>
        <sz val="8"/>
        <color rgb="FF000000"/>
        <rFont val="Arial"/>
        <family val="2"/>
      </rPr>
      <t xml:space="preserve">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</si>
</sst>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#,##0.0"/>
    <numFmt numFmtId="167" formatCode="#,##0.0000"/>
    <numFmt numFmtId="168" formatCode="#,##0.000"/>
    <numFmt numFmtId="169" formatCode="_(* #,##0_);_(* \(#,##0\);_(* &quot;-&quot;??_);_(@_)"/>
    <numFmt numFmtId="170" formatCode="yyyy"/>
    <numFmt numFmtId="171" formatCode="#,##0_ ;\-#,##0\ "/>
    <numFmt numFmtId="172" formatCode="_ * #,##0.00_ ;_ * \-#,##0.00_ ;_ * &quot;-&quot;_ ;_ @_ "/>
    <numFmt numFmtId="173" formatCode="0.000"/>
    <numFmt numFmtId="174" formatCode="0.0%"/>
    <numFmt numFmtId="175" formatCode="_ * #,##0.0_ ;_ * \-#,##0.0_ ;_ * &quot;-&quot;??_ ;_ @_ "/>
    <numFmt numFmtId="176" formatCode="[$-809]dd\ mmmm;@"/>
    <numFmt numFmtId="177" formatCode="_ * #,##0.0000_ ;_ * \-#,##0.0000_ ;_ * &quot;-&quot;??_ ;_ @_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6"/>
      <color indexed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6"/>
      <color indexed="62"/>
      <name val="Arial"/>
      <family val="2"/>
    </font>
    <font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sz val="6"/>
      <color rgb="FF000000"/>
      <name val="Gotham Light"/>
      <family val="3"/>
    </font>
    <font>
      <sz val="7.5"/>
      <color rgb="FF000000"/>
      <name val="Gotham Light"/>
      <family val="3"/>
    </font>
    <font>
      <sz val="7"/>
      <color rgb="FF000000"/>
      <name val="Gotham Light"/>
      <family val="3"/>
    </font>
    <font>
      <sz val="7.5"/>
      <color rgb="FF000000"/>
      <name val="Gotham Medium"/>
      <family val="3"/>
    </font>
    <font>
      <b/>
      <sz val="12"/>
      <color theme="4" tint="-0.499984740745262"/>
      <name val="Arial"/>
      <family val="2"/>
    </font>
    <font>
      <sz val="12"/>
      <name val="Arial"/>
      <family val="2"/>
    </font>
    <font>
      <b/>
      <sz val="7.5"/>
      <color rgb="FF000000"/>
      <name val="Gotham Medium"/>
      <family val="3"/>
    </font>
    <font>
      <b/>
      <sz val="10"/>
      <color theme="4" tint="-0.499984740745262"/>
      <name val="Arial"/>
      <family val="2"/>
    </font>
    <font>
      <vertAlign val="superscript"/>
      <sz val="8"/>
      <color theme="1"/>
      <name val="Arial"/>
      <family val="2"/>
    </font>
    <font>
      <b/>
      <sz val="7.5"/>
      <color rgb="FF000000"/>
      <name val="Gotham Light"/>
      <family val="3"/>
    </font>
    <font>
      <vertAlign val="superscript"/>
      <sz val="9.1999999999999993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2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5" fillId="0" borderId="0">
      <alignment horizontal="left"/>
    </xf>
    <xf numFmtId="0" fontId="33" fillId="0" borderId="0">
      <alignment horizontal="center"/>
    </xf>
    <xf numFmtId="49" fontId="33" fillId="0" borderId="0">
      <alignment horizontal="right"/>
    </xf>
    <xf numFmtId="175" fontId="33" fillId="0" borderId="0">
      <alignment horizontal="right"/>
    </xf>
    <xf numFmtId="0" fontId="35" fillId="0" borderId="0">
      <alignment horizontal="right" wrapText="1"/>
    </xf>
    <xf numFmtId="0" fontId="33" fillId="0" borderId="0">
      <alignment horizontal="right" wrapText="1"/>
    </xf>
    <xf numFmtId="174" fontId="33" fillId="0" borderId="0">
      <alignment horizontal="right"/>
    </xf>
    <xf numFmtId="175" fontId="35" fillId="0" borderId="0">
      <alignment horizontal="right"/>
    </xf>
    <xf numFmtId="0" fontId="33" fillId="0" borderId="0">
      <alignment horizontal="left"/>
    </xf>
    <xf numFmtId="0" fontId="32" fillId="0" borderId="0">
      <alignment horizontal="left"/>
    </xf>
  </cellStyleXfs>
  <cellXfs count="287">
    <xf numFmtId="0" fontId="0" fillId="0" borderId="0" xfId="0"/>
    <xf numFmtId="0" fontId="3" fillId="0" borderId="0" xfId="2" applyFont="1"/>
    <xf numFmtId="0" fontId="5" fillId="0" borderId="0" xfId="2" quotePrefix="1" applyFont="1" applyAlignment="1">
      <alignment horizontal="left"/>
    </xf>
    <xf numFmtId="3" fontId="3" fillId="0" borderId="0" xfId="2" applyNumberFormat="1" applyFont="1"/>
    <xf numFmtId="165" fontId="3" fillId="0" borderId="0" xfId="3" applyNumberFormat="1" applyFont="1" applyAlignment="1">
      <alignment horizontal="centerContinuous"/>
    </xf>
    <xf numFmtId="0" fontId="3" fillId="0" borderId="0" xfId="2" applyFont="1" applyAlignment="1">
      <alignment horizontal="right"/>
    </xf>
    <xf numFmtId="1" fontId="3" fillId="0" borderId="0" xfId="2" applyNumberFormat="1" applyFont="1"/>
    <xf numFmtId="49" fontId="3" fillId="0" borderId="0" xfId="2" applyNumberFormat="1" applyFont="1"/>
    <xf numFmtId="49" fontId="3" fillId="0" borderId="0" xfId="2" quotePrefix="1" applyNumberFormat="1" applyFont="1" applyAlignment="1">
      <alignment horizontal="right"/>
    </xf>
    <xf numFmtId="3" fontId="8" fillId="0" borderId="0" xfId="2" applyNumberFormat="1" applyFont="1"/>
    <xf numFmtId="167" fontId="3" fillId="0" borderId="0" xfId="2" applyNumberFormat="1" applyFont="1"/>
    <xf numFmtId="37" fontId="3" fillId="0" borderId="0" xfId="2" applyNumberFormat="1" applyFont="1"/>
    <xf numFmtId="49" fontId="4" fillId="0" borderId="0" xfId="2" applyNumberFormat="1" applyFont="1"/>
    <xf numFmtId="3" fontId="8" fillId="0" borderId="0" xfId="2" quotePrefix="1" applyNumberFormat="1" applyFont="1" applyAlignment="1">
      <alignment horizontal="right"/>
    </xf>
    <xf numFmtId="49" fontId="3" fillId="0" borderId="0" xfId="2" quotePrefix="1" applyNumberFormat="1" applyFont="1" applyAlignment="1">
      <alignment horizontal="left"/>
    </xf>
    <xf numFmtId="0" fontId="4" fillId="0" borderId="0" xfId="2" applyFont="1"/>
    <xf numFmtId="166" fontId="3" fillId="0" borderId="0" xfId="2" applyNumberFormat="1" applyFont="1"/>
    <xf numFmtId="0" fontId="8" fillId="0" borderId="0" xfId="4" applyFont="1"/>
    <xf numFmtId="0" fontId="8" fillId="0" borderId="0" xfId="2" applyFont="1"/>
    <xf numFmtId="3" fontId="11" fillId="0" borderId="0" xfId="2" applyNumberFormat="1" applyFont="1"/>
    <xf numFmtId="0" fontId="5" fillId="0" borderId="0" xfId="2" applyFont="1" applyAlignment="1">
      <alignment horizontal="left"/>
    </xf>
    <xf numFmtId="0" fontId="11" fillId="0" borderId="0" xfId="2" applyFont="1"/>
    <xf numFmtId="0" fontId="9" fillId="0" borderId="0" xfId="2" applyFont="1"/>
    <xf numFmtId="0" fontId="13" fillId="0" borderId="0" xfId="2" quotePrefix="1" applyFont="1" applyAlignment="1">
      <alignment horizontal="left"/>
    </xf>
    <xf numFmtId="0" fontId="14" fillId="0" borderId="0" xfId="2" applyFont="1" applyAlignment="1">
      <alignment horizontal="left"/>
    </xf>
    <xf numFmtId="0" fontId="15" fillId="0" borderId="0" xfId="2" applyFont="1"/>
    <xf numFmtId="0" fontId="6" fillId="0" borderId="0" xfId="2" applyFont="1"/>
    <xf numFmtId="0" fontId="13" fillId="0" borderId="1" xfId="2" quotePrefix="1" applyFont="1" applyBorder="1" applyAlignment="1">
      <alignment horizontal="left"/>
    </xf>
    <xf numFmtId="0" fontId="13" fillId="0" borderId="1" xfId="2" quotePrefix="1" applyFont="1" applyBorder="1"/>
    <xf numFmtId="168" fontId="3" fillId="0" borderId="0" xfId="2" applyNumberFormat="1" applyFont="1"/>
    <xf numFmtId="166" fontId="10" fillId="2" borderId="0" xfId="2" applyNumberFormat="1" applyFont="1" applyFill="1"/>
    <xf numFmtId="0" fontId="3" fillId="2" borderId="0" xfId="2" applyFont="1" applyFill="1"/>
    <xf numFmtId="0" fontId="0" fillId="0" borderId="0" xfId="0" applyAlignment="1">
      <alignment horizontal="center"/>
    </xf>
    <xf numFmtId="169" fontId="4" fillId="0" borderId="0" xfId="1" applyNumberFormat="1" applyFont="1" applyAlignment="1" applyProtection="1">
      <alignment horizontal="center"/>
      <protection locked="0"/>
    </xf>
    <xf numFmtId="0" fontId="4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wrapText="1"/>
      <protection locked="0"/>
    </xf>
    <xf numFmtId="169" fontId="3" fillId="0" borderId="0" xfId="1" applyNumberFormat="1" applyFont="1" applyAlignment="1" applyProtection="1">
      <alignment horizontal="right" wrapText="1"/>
      <protection locked="0"/>
    </xf>
    <xf numFmtId="170" fontId="3" fillId="0" borderId="0" xfId="8" applyNumberFormat="1" applyFont="1" applyAlignment="1" applyProtection="1">
      <alignment horizontal="right" wrapText="1"/>
      <protection locked="0"/>
    </xf>
    <xf numFmtId="0" fontId="3" fillId="0" borderId="0" xfId="8" applyFont="1" applyAlignment="1" applyProtection="1">
      <alignment horizontal="center" wrapText="1"/>
      <protection locked="0"/>
    </xf>
    <xf numFmtId="169" fontId="3" fillId="0" borderId="0" xfId="1" applyNumberFormat="1" applyFont="1" applyAlignment="1" applyProtection="1">
      <alignment wrapText="1"/>
      <protection locked="0"/>
    </xf>
    <xf numFmtId="2" fontId="3" fillId="0" borderId="0" xfId="1" applyNumberFormat="1" applyFont="1" applyAlignment="1" applyProtection="1">
      <alignment wrapText="1"/>
      <protection locked="0"/>
    </xf>
    <xf numFmtId="169" fontId="0" fillId="0" borderId="0" xfId="1" applyNumberFormat="1" applyFont="1"/>
    <xf numFmtId="0" fontId="12" fillId="0" borderId="0" xfId="0" applyFont="1"/>
    <xf numFmtId="2" fontId="3" fillId="0" borderId="0" xfId="1" applyNumberFormat="1" applyFont="1" applyAlignment="1" applyProtection="1">
      <alignment horizontal="right" wrapText="1"/>
      <protection locked="0"/>
    </xf>
    <xf numFmtId="0" fontId="19" fillId="0" borderId="0" xfId="0" applyFont="1"/>
    <xf numFmtId="41" fontId="0" fillId="0" borderId="0" xfId="0" applyNumberFormat="1"/>
    <xf numFmtId="41" fontId="0" fillId="2" borderId="0" xfId="0" applyNumberFormat="1" applyFill="1"/>
    <xf numFmtId="41" fontId="16" fillId="2" borderId="0" xfId="0" applyNumberFormat="1" applyFont="1" applyFill="1"/>
    <xf numFmtId="41" fontId="16" fillId="2" borderId="4" xfId="0" applyNumberFormat="1" applyFont="1" applyFill="1" applyBorder="1"/>
    <xf numFmtId="41" fontId="0" fillId="2" borderId="4" xfId="0" applyNumberFormat="1" applyFill="1" applyBorder="1"/>
    <xf numFmtId="41" fontId="16" fillId="2" borderId="3" xfId="0" applyNumberFormat="1" applyFont="1" applyFill="1" applyBorder="1"/>
    <xf numFmtId="41" fontId="0" fillId="2" borderId="3" xfId="0" applyNumberFormat="1" applyFill="1" applyBorder="1"/>
    <xf numFmtId="41" fontId="20" fillId="2" borderId="0" xfId="0" applyNumberFormat="1" applyFont="1" applyFill="1"/>
    <xf numFmtId="41" fontId="0" fillId="2" borderId="0" xfId="0" quotePrefix="1" applyNumberFormat="1" applyFill="1" applyAlignment="1">
      <alignment horizontal="center"/>
    </xf>
    <xf numFmtId="41" fontId="20" fillId="2" borderId="0" xfId="0" applyNumberFormat="1" applyFont="1" applyFill="1" applyAlignment="1">
      <alignment horizontal="right"/>
    </xf>
    <xf numFmtId="172" fontId="0" fillId="2" borderId="0" xfId="0" applyNumberFormat="1" applyFill="1"/>
    <xf numFmtId="0" fontId="1" fillId="2" borderId="0" xfId="9" applyFill="1"/>
    <xf numFmtId="0" fontId="1" fillId="2" borderId="0" xfId="9" applyFill="1" applyAlignment="1">
      <alignment vertical="top"/>
    </xf>
    <xf numFmtId="0" fontId="22" fillId="2" borderId="0" xfId="9" applyFont="1" applyFill="1" applyAlignment="1">
      <alignment horizontal="right" vertical="top" wrapText="1"/>
    </xf>
    <xf numFmtId="0" fontId="22" fillId="2" borderId="0" xfId="9" applyFont="1" applyFill="1" applyAlignment="1">
      <alignment vertical="top" wrapText="1"/>
    </xf>
    <xf numFmtId="0" fontId="18" fillId="2" borderId="0" xfId="9" applyFont="1" applyFill="1" applyAlignment="1">
      <alignment vertical="top" wrapText="1"/>
    </xf>
    <xf numFmtId="0" fontId="23" fillId="2" borderId="0" xfId="0" applyFont="1" applyFill="1"/>
    <xf numFmtId="0" fontId="0" fillId="2" borderId="0" xfId="0" applyFill="1"/>
    <xf numFmtId="14" fontId="25" fillId="3" borderId="0" xfId="0" applyNumberFormat="1" applyFont="1" applyFill="1"/>
    <xf numFmtId="0" fontId="25" fillId="3" borderId="0" xfId="0" applyFont="1" applyFill="1"/>
    <xf numFmtId="0" fontId="24" fillId="2" borderId="0" xfId="0" applyFont="1" applyFill="1" applyAlignment="1">
      <alignment vertical="center"/>
    </xf>
    <xf numFmtId="0" fontId="25" fillId="3" borderId="0" xfId="0" applyFont="1" applyFill="1" applyAlignment="1">
      <alignment horizontal="right" vertical="center"/>
    </xf>
    <xf numFmtId="0" fontId="25" fillId="3" borderId="1" xfId="0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23" fillId="2" borderId="2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166" fontId="29" fillId="2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165" fontId="8" fillId="3" borderId="0" xfId="1" applyNumberFormat="1" applyFont="1" applyFill="1" applyAlignment="1">
      <alignment vertical="center"/>
    </xf>
    <xf numFmtId="165" fontId="8" fillId="3" borderId="1" xfId="1" applyNumberFormat="1" applyFont="1" applyFill="1" applyBorder="1" applyAlignment="1">
      <alignment vertical="center"/>
    </xf>
    <xf numFmtId="9" fontId="27" fillId="3" borderId="0" xfId="0" applyNumberFormat="1" applyFont="1" applyFill="1" applyAlignment="1">
      <alignment vertical="center"/>
    </xf>
    <xf numFmtId="165" fontId="0" fillId="2" borderId="0" xfId="0" applyNumberFormat="1" applyFill="1"/>
    <xf numFmtId="0" fontId="12" fillId="2" borderId="0" xfId="0" applyFont="1" applyFill="1"/>
    <xf numFmtId="1" fontId="31" fillId="2" borderId="0" xfId="2" quotePrefix="1" applyNumberFormat="1" applyFont="1" applyFill="1" applyAlignment="1">
      <alignment vertical="top" wrapText="1"/>
    </xf>
    <xf numFmtId="173" fontId="12" fillId="2" borderId="0" xfId="0" applyNumberFormat="1" applyFont="1" applyFill="1"/>
    <xf numFmtId="0" fontId="33" fillId="2" borderId="0" xfId="13" applyFill="1">
      <alignment horizontal="left"/>
    </xf>
    <xf numFmtId="0" fontId="33" fillId="2" borderId="0" xfId="13" quotePrefix="1" applyFill="1">
      <alignment horizontal="left"/>
    </xf>
    <xf numFmtId="0" fontId="34" fillId="2" borderId="0" xfId="14" applyFill="1">
      <alignment horizontal="left"/>
    </xf>
    <xf numFmtId="3" fontId="12" fillId="2" borderId="0" xfId="0" applyNumberFormat="1" applyFont="1" applyFill="1"/>
    <xf numFmtId="174" fontId="10" fillId="3" borderId="0" xfId="7" applyNumberFormat="1" applyFont="1" applyFill="1"/>
    <xf numFmtId="49" fontId="33" fillId="4" borderId="0" xfId="18" applyFill="1">
      <alignment horizontal="right"/>
    </xf>
    <xf numFmtId="1" fontId="36" fillId="2" borderId="0" xfId="2" quotePrefix="1" applyNumberFormat="1" applyFont="1" applyFill="1" applyAlignment="1">
      <alignment horizontal="left"/>
    </xf>
    <xf numFmtId="0" fontId="30" fillId="2" borderId="5" xfId="2" applyFont="1" applyFill="1" applyBorder="1" applyAlignment="1">
      <alignment horizontal="left"/>
    </xf>
    <xf numFmtId="0" fontId="12" fillId="2" borderId="5" xfId="0" applyFont="1" applyFill="1" applyBorder="1"/>
    <xf numFmtId="0" fontId="37" fillId="0" borderId="0" xfId="2" quotePrefix="1" applyFont="1" applyAlignment="1">
      <alignment horizontal="left"/>
    </xf>
    <xf numFmtId="0" fontId="24" fillId="2" borderId="0" xfId="0" quotePrefix="1" applyFont="1" applyFill="1"/>
    <xf numFmtId="0" fontId="26" fillId="2" borderId="0" xfId="0" applyFont="1" applyFill="1"/>
    <xf numFmtId="9" fontId="18" fillId="2" borderId="0" xfId="7" applyFont="1" applyFill="1"/>
    <xf numFmtId="0" fontId="23" fillId="2" borderId="4" xfId="0" applyFont="1" applyFill="1" applyBorder="1" applyAlignment="1">
      <alignment vertical="center"/>
    </xf>
    <xf numFmtId="165" fontId="26" fillId="3" borderId="4" xfId="0" applyNumberFormat="1" applyFont="1" applyFill="1" applyBorder="1" applyAlignment="1">
      <alignment vertical="center"/>
    </xf>
    <xf numFmtId="9" fontId="26" fillId="3" borderId="4" xfId="7" applyFont="1" applyFill="1" applyBorder="1" applyAlignment="1">
      <alignment vertical="center"/>
    </xf>
    <xf numFmtId="165" fontId="26" fillId="3" borderId="0" xfId="0" applyNumberFormat="1" applyFont="1" applyFill="1" applyAlignment="1">
      <alignment vertical="center"/>
    </xf>
    <xf numFmtId="3" fontId="10" fillId="3" borderId="0" xfId="0" applyNumberFormat="1" applyFont="1" applyFill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22" fillId="2" borderId="1" xfId="9" applyFont="1" applyFill="1" applyBorder="1" applyAlignment="1">
      <alignment vertical="top" wrapText="1"/>
    </xf>
    <xf numFmtId="0" fontId="22" fillId="2" borderId="1" xfId="9" applyFont="1" applyFill="1" applyBorder="1" applyAlignment="1">
      <alignment horizontal="right" vertical="top" wrapText="1"/>
    </xf>
    <xf numFmtId="0" fontId="23" fillId="2" borderId="3" xfId="9" applyFont="1" applyFill="1" applyBorder="1" applyAlignment="1">
      <alignment wrapText="1"/>
    </xf>
    <xf numFmtId="0" fontId="22" fillId="2" borderId="3" xfId="9" applyFont="1" applyFill="1" applyBorder="1" applyAlignment="1">
      <alignment wrapText="1"/>
    </xf>
    <xf numFmtId="165" fontId="18" fillId="2" borderId="3" xfId="10" applyNumberFormat="1" applyFont="1" applyFill="1" applyBorder="1" applyAlignment="1">
      <alignment horizontal="right" wrapText="1"/>
    </xf>
    <xf numFmtId="9" fontId="10" fillId="2" borderId="3" xfId="9" applyNumberFormat="1" applyFont="1" applyFill="1" applyBorder="1" applyAlignment="1">
      <alignment horizontal="right" wrapText="1"/>
    </xf>
    <xf numFmtId="9" fontId="8" fillId="3" borderId="0" xfId="7" applyFont="1" applyFill="1" applyAlignment="1">
      <alignment horizontal="right" vertical="center"/>
    </xf>
    <xf numFmtId="0" fontId="18" fillId="2" borderId="0" xfId="9" applyFont="1" applyFill="1" applyAlignment="1">
      <alignment horizontal="left" vertical="top" wrapText="1"/>
    </xf>
    <xf numFmtId="0" fontId="18" fillId="2" borderId="1" xfId="9" applyFont="1" applyFill="1" applyBorder="1" applyAlignment="1">
      <alignment vertical="top" wrapText="1"/>
    </xf>
    <xf numFmtId="0" fontId="22" fillId="2" borderId="3" xfId="9" applyFont="1" applyFill="1" applyBorder="1" applyAlignment="1">
      <alignment vertical="top" wrapText="1"/>
    </xf>
    <xf numFmtId="165" fontId="18" fillId="2" borderId="3" xfId="10" applyNumberFormat="1" applyFont="1" applyFill="1" applyBorder="1" applyAlignment="1">
      <alignment horizontal="right" vertical="top" wrapText="1"/>
    </xf>
    <xf numFmtId="9" fontId="10" fillId="2" borderId="3" xfId="9" applyNumberFormat="1" applyFont="1" applyFill="1" applyBorder="1" applyAlignment="1">
      <alignment horizontal="right" vertical="top" wrapText="1"/>
    </xf>
    <xf numFmtId="9" fontId="10" fillId="2" borderId="3" xfId="9" applyNumberFormat="1" applyFont="1" applyFill="1" applyBorder="1" applyAlignment="1">
      <alignment horizontal="right" vertical="center" wrapText="1"/>
    </xf>
    <xf numFmtId="0" fontId="21" fillId="2" borderId="0" xfId="0" applyFont="1" applyFill="1" applyAlignment="1">
      <alignment vertical="center"/>
    </xf>
    <xf numFmtId="0" fontId="22" fillId="5" borderId="1" xfId="9" applyFont="1" applyFill="1" applyBorder="1" applyAlignment="1">
      <alignment horizontal="right" vertical="top" wrapText="1"/>
    </xf>
    <xf numFmtId="165" fontId="18" fillId="5" borderId="3" xfId="10" applyNumberFormat="1" applyFont="1" applyFill="1" applyBorder="1" applyAlignment="1">
      <alignment horizontal="right" wrapText="1"/>
    </xf>
    <xf numFmtId="165" fontId="8" fillId="6" borderId="0" xfId="1" applyNumberFormat="1" applyFont="1" applyFill="1" applyAlignment="1">
      <alignment vertical="center"/>
    </xf>
    <xf numFmtId="165" fontId="18" fillId="5" borderId="3" xfId="10" applyNumberFormat="1" applyFont="1" applyFill="1" applyBorder="1" applyAlignment="1">
      <alignment horizontal="right" vertical="top" wrapText="1"/>
    </xf>
    <xf numFmtId="165" fontId="8" fillId="6" borderId="1" xfId="1" applyNumberFormat="1" applyFont="1" applyFill="1" applyBorder="1" applyAlignment="1">
      <alignment vertical="center"/>
    </xf>
    <xf numFmtId="41" fontId="16" fillId="5" borderId="0" xfId="0" applyNumberFormat="1" applyFont="1" applyFill="1"/>
    <xf numFmtId="41" fontId="0" fillId="5" borderId="0" xfId="0" applyNumberFormat="1" applyFill="1"/>
    <xf numFmtId="171" fontId="0" fillId="5" borderId="0" xfId="0" applyNumberFormat="1" applyFill="1"/>
    <xf numFmtId="171" fontId="0" fillId="5" borderId="4" xfId="0" applyNumberFormat="1" applyFill="1" applyBorder="1"/>
    <xf numFmtId="171" fontId="0" fillId="5" borderId="3" xfId="0" applyNumberFormat="1" applyFill="1" applyBorder="1"/>
    <xf numFmtId="0" fontId="12" fillId="0" borderId="0" xfId="2" applyFont="1"/>
    <xf numFmtId="0" fontId="29" fillId="0" borderId="0" xfId="2" applyFont="1"/>
    <xf numFmtId="0" fontId="36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2" fillId="0" borderId="5" xfId="2" applyFont="1" applyBorder="1" applyAlignment="1">
      <alignment horizontal="left"/>
    </xf>
    <xf numFmtId="0" fontId="0" fillId="0" borderId="5" xfId="0" applyBorder="1"/>
    <xf numFmtId="169" fontId="0" fillId="0" borderId="5" xfId="1" applyNumberFormat="1" applyFont="1" applyBorder="1"/>
    <xf numFmtId="0" fontId="4" fillId="0" borderId="0" xfId="8" applyFont="1" applyProtection="1">
      <protection locked="0"/>
    </xf>
    <xf numFmtId="0" fontId="4" fillId="0" borderId="0" xfId="8" applyFont="1" applyAlignment="1" applyProtection="1">
      <alignment horizontal="left"/>
      <protection locked="0"/>
    </xf>
    <xf numFmtId="0" fontId="18" fillId="0" borderId="0" xfId="0" applyFont="1" applyAlignment="1">
      <alignment horizontal="left" vertical="center" wrapText="1"/>
    </xf>
    <xf numFmtId="1" fontId="3" fillId="0" borderId="0" xfId="1" applyNumberFormat="1" applyFont="1" applyAlignment="1" applyProtection="1">
      <alignment wrapText="1"/>
      <protection locked="0"/>
    </xf>
    <xf numFmtId="9" fontId="3" fillId="0" borderId="0" xfId="7" applyFont="1" applyAlignment="1" applyProtection="1">
      <alignment horizontal="right" wrapText="1"/>
      <protection locked="0"/>
    </xf>
    <xf numFmtId="0" fontId="3" fillId="0" borderId="0" xfId="8" applyFont="1" applyProtection="1">
      <protection locked="0"/>
    </xf>
    <xf numFmtId="0" fontId="18" fillId="2" borderId="0" xfId="9" applyFont="1" applyFill="1" applyBorder="1" applyAlignment="1">
      <alignment vertical="top" wrapText="1"/>
    </xf>
    <xf numFmtId="0" fontId="18" fillId="2" borderId="1" xfId="9" applyFont="1" applyFill="1" applyBorder="1" applyAlignment="1">
      <alignment horizontal="left" vertical="top" wrapText="1"/>
    </xf>
    <xf numFmtId="9" fontId="1" fillId="2" borderId="0" xfId="7" applyFill="1"/>
    <xf numFmtId="9" fontId="8" fillId="3" borderId="0" xfId="7" applyFont="1" applyFill="1" applyAlignment="1">
      <alignment vertical="center"/>
    </xf>
    <xf numFmtId="9" fontId="8" fillId="3" borderId="1" xfId="7" applyFont="1" applyFill="1" applyBorder="1" applyAlignment="1">
      <alignment vertical="center"/>
    </xf>
    <xf numFmtId="0" fontId="21" fillId="2" borderId="0" xfId="0" applyFont="1" applyFill="1"/>
    <xf numFmtId="43" fontId="8" fillId="0" borderId="0" xfId="2" applyNumberFormat="1" applyFont="1"/>
    <xf numFmtId="1" fontId="16" fillId="5" borderId="0" xfId="0" applyNumberFormat="1" applyFont="1" applyFill="1" applyAlignment="1">
      <alignment horizontal="center"/>
    </xf>
    <xf numFmtId="0" fontId="35" fillId="4" borderId="0" xfId="16" applyFill="1">
      <alignment horizontal="left"/>
    </xf>
    <xf numFmtId="165" fontId="33" fillId="2" borderId="0" xfId="19" applyNumberFormat="1" applyFill="1">
      <alignment horizontal="right"/>
    </xf>
    <xf numFmtId="0" fontId="33" fillId="4" borderId="0" xfId="13" applyFill="1">
      <alignment horizontal="left"/>
    </xf>
    <xf numFmtId="175" fontId="33" fillId="2" borderId="0" xfId="19" applyFill="1">
      <alignment horizontal="right"/>
    </xf>
    <xf numFmtId="0" fontId="33" fillId="4" borderId="6" xfId="13" applyFill="1" applyBorder="1">
      <alignment horizontal="left"/>
    </xf>
    <xf numFmtId="175" fontId="33" fillId="2" borderId="6" xfId="19" applyFill="1" applyBorder="1">
      <alignment horizontal="right"/>
    </xf>
    <xf numFmtId="174" fontId="33" fillId="2" borderId="0" xfId="22" applyFill="1">
      <alignment horizontal="right"/>
    </xf>
    <xf numFmtId="0" fontId="34" fillId="4" borderId="0" xfId="14" applyFill="1">
      <alignment horizontal="left"/>
    </xf>
    <xf numFmtId="43" fontId="33" fillId="2" borderId="0" xfId="19" applyNumberFormat="1" applyFill="1">
      <alignment horizontal="right"/>
    </xf>
    <xf numFmtId="0" fontId="38" fillId="4" borderId="0" xfId="16" applyFont="1" applyFill="1">
      <alignment horizontal="left"/>
    </xf>
    <xf numFmtId="0" fontId="34" fillId="5" borderId="0" xfId="14" applyFill="1">
      <alignment horizontal="left"/>
    </xf>
    <xf numFmtId="165" fontId="33" fillId="5" borderId="0" xfId="19" applyNumberFormat="1" applyFill="1">
      <alignment horizontal="right"/>
    </xf>
    <xf numFmtId="175" fontId="33" fillId="5" borderId="0" xfId="19" applyFill="1">
      <alignment horizontal="right"/>
    </xf>
    <xf numFmtId="175" fontId="33" fillId="5" borderId="6" xfId="19" applyFill="1" applyBorder="1">
      <alignment horizontal="right"/>
    </xf>
    <xf numFmtId="174" fontId="33" fillId="5" borderId="0" xfId="22" applyFill="1">
      <alignment horizontal="right"/>
    </xf>
    <xf numFmtId="43" fontId="33" fillId="5" borderId="0" xfId="19" applyNumberFormat="1" applyFill="1">
      <alignment horizontal="right"/>
    </xf>
    <xf numFmtId="49" fontId="33" fillId="2" borderId="0" xfId="18" applyFill="1">
      <alignment horizontal="right"/>
    </xf>
    <xf numFmtId="49" fontId="33" fillId="2" borderId="6" xfId="18" applyFill="1" applyBorder="1">
      <alignment horizontal="right"/>
    </xf>
    <xf numFmtId="0" fontId="35" fillId="2" borderId="0" xfId="15" applyFill="1">
      <alignment horizontal="left"/>
    </xf>
    <xf numFmtId="0" fontId="35" fillId="2" borderId="0" xfId="15" quotePrefix="1" applyFill="1">
      <alignment horizontal="left"/>
    </xf>
    <xf numFmtId="49" fontId="33" fillId="2" borderId="7" xfId="18" applyFill="1" applyBorder="1">
      <alignment horizontal="right"/>
    </xf>
    <xf numFmtId="0" fontId="34" fillId="4" borderId="0" xfId="14" quotePrefix="1" applyFill="1">
      <alignment horizontal="left"/>
    </xf>
    <xf numFmtId="0" fontId="33" fillId="2" borderId="1" xfId="13" applyFill="1" applyBorder="1">
      <alignment horizontal="left"/>
    </xf>
    <xf numFmtId="49" fontId="33" fillId="2" borderId="0" xfId="18" applyFill="1" applyAlignment="1">
      <alignment horizontal="right"/>
    </xf>
    <xf numFmtId="49" fontId="33" fillId="2" borderId="1" xfId="18" applyFill="1" applyBorder="1" applyAlignment="1">
      <alignment horizontal="right"/>
    </xf>
    <xf numFmtId="175" fontId="33" fillId="2" borderId="0" xfId="19" applyFill="1" applyAlignment="1"/>
    <xf numFmtId="175" fontId="35" fillId="2" borderId="0" xfId="23" applyFill="1" applyAlignment="1"/>
    <xf numFmtId="43" fontId="33" fillId="2" borderId="0" xfId="19" applyNumberFormat="1" applyFill="1" applyAlignment="1"/>
    <xf numFmtId="43" fontId="33" fillId="2" borderId="1" xfId="19" applyNumberFormat="1" applyFill="1" applyBorder="1" applyAlignment="1"/>
    <xf numFmtId="175" fontId="33" fillId="5" borderId="0" xfId="19" applyFill="1" applyAlignment="1"/>
    <xf numFmtId="175" fontId="33" fillId="5" borderId="1" xfId="19" applyFill="1" applyBorder="1" applyAlignment="1"/>
    <xf numFmtId="175" fontId="35" fillId="5" borderId="0" xfId="23" applyFill="1" applyAlignment="1"/>
    <xf numFmtId="43" fontId="33" fillId="5" borderId="0" xfId="19" applyNumberFormat="1" applyFill="1" applyAlignment="1"/>
    <xf numFmtId="43" fontId="33" fillId="5" borderId="1" xfId="19" applyNumberFormat="1" applyFill="1" applyBorder="1" applyAlignment="1"/>
    <xf numFmtId="175" fontId="33" fillId="4" borderId="0" xfId="13" applyNumberFormat="1" applyFill="1">
      <alignment horizontal="left"/>
    </xf>
    <xf numFmtId="175" fontId="33" fillId="4" borderId="0" xfId="19" applyFill="1">
      <alignment horizontal="right"/>
    </xf>
    <xf numFmtId="175" fontId="34" fillId="4" borderId="0" xfId="14" applyNumberFormat="1" applyFill="1">
      <alignment horizontal="left"/>
    </xf>
    <xf numFmtId="165" fontId="34" fillId="4" borderId="0" xfId="14" applyNumberFormat="1" applyFill="1">
      <alignment horizontal="left"/>
    </xf>
    <xf numFmtId="165" fontId="33" fillId="4" borderId="0" xfId="13" applyNumberFormat="1" applyFill="1">
      <alignment horizontal="left"/>
    </xf>
    <xf numFmtId="0" fontId="33" fillId="4" borderId="0" xfId="13" quotePrefix="1" applyFill="1">
      <alignment horizontal="left"/>
    </xf>
    <xf numFmtId="175" fontId="34" fillId="4" borderId="0" xfId="14" quotePrefix="1" applyNumberFormat="1" applyFill="1">
      <alignment horizontal="left"/>
    </xf>
    <xf numFmtId="165" fontId="34" fillId="4" borderId="0" xfId="14" quotePrefix="1" applyNumberFormat="1" applyFill="1">
      <alignment horizontal="left"/>
    </xf>
    <xf numFmtId="175" fontId="35" fillId="4" borderId="7" xfId="23" applyFill="1" applyBorder="1">
      <alignment horizontal="right"/>
    </xf>
    <xf numFmtId="175" fontId="33" fillId="4" borderId="6" xfId="19" applyFill="1" applyBorder="1">
      <alignment horizontal="right"/>
    </xf>
    <xf numFmtId="49" fontId="33" fillId="4" borderId="7" xfId="18" applyFill="1" applyBorder="1">
      <alignment horizontal="right"/>
    </xf>
    <xf numFmtId="0" fontId="32" fillId="4" borderId="0" xfId="25" applyFill="1">
      <alignment horizontal="left"/>
    </xf>
    <xf numFmtId="0" fontId="32" fillId="2" borderId="0" xfId="25" applyFill="1">
      <alignment horizontal="left"/>
    </xf>
    <xf numFmtId="175" fontId="32" fillId="4" borderId="0" xfId="25" applyNumberFormat="1" applyFill="1">
      <alignment horizontal="left"/>
    </xf>
    <xf numFmtId="175" fontId="33" fillId="2" borderId="0" xfId="13" applyNumberFormat="1" applyFill="1">
      <alignment horizontal="left"/>
    </xf>
    <xf numFmtId="165" fontId="33" fillId="2" borderId="0" xfId="13" applyNumberFormat="1" applyFill="1">
      <alignment horizontal="left"/>
    </xf>
    <xf numFmtId="49" fontId="33" fillId="2" borderId="0" xfId="18" quotePrefix="1" applyFill="1">
      <alignment horizontal="right"/>
    </xf>
    <xf numFmtId="0" fontId="38" fillId="4" borderId="8" xfId="15" applyFont="1" applyFill="1" applyBorder="1">
      <alignment horizontal="left"/>
    </xf>
    <xf numFmtId="0" fontId="41" fillId="4" borderId="0" xfId="24" applyFont="1" applyFill="1">
      <alignment horizontal="left"/>
    </xf>
    <xf numFmtId="0" fontId="38" fillId="4" borderId="7" xfId="15" applyFont="1" applyFill="1" applyBorder="1">
      <alignment horizontal="left"/>
    </xf>
    <xf numFmtId="0" fontId="38" fillId="4" borderId="8" xfId="15" quotePrefix="1" applyFont="1" applyFill="1" applyBorder="1">
      <alignment horizontal="left"/>
    </xf>
    <xf numFmtId="175" fontId="38" fillId="4" borderId="7" xfId="23" applyFont="1" applyFill="1" applyBorder="1">
      <alignment horizontal="right"/>
    </xf>
    <xf numFmtId="49" fontId="41" fillId="2" borderId="8" xfId="18" applyFont="1" applyFill="1" applyBorder="1">
      <alignment horizontal="right"/>
    </xf>
    <xf numFmtId="175" fontId="38" fillId="4" borderId="8" xfId="23" applyFont="1" applyFill="1" applyBorder="1">
      <alignment horizontal="right"/>
    </xf>
    <xf numFmtId="0" fontId="41" fillId="2" borderId="0" xfId="13" applyFont="1" applyFill="1">
      <alignment horizontal="left"/>
    </xf>
    <xf numFmtId="175" fontId="41" fillId="2" borderId="0" xfId="13" applyNumberFormat="1" applyFont="1" applyFill="1">
      <alignment horizontal="left"/>
    </xf>
    <xf numFmtId="49" fontId="41" fillId="2" borderId="8" xfId="18" quotePrefix="1" applyFont="1" applyFill="1" applyBorder="1">
      <alignment horizontal="right"/>
    </xf>
    <xf numFmtId="49" fontId="41" fillId="4" borderId="7" xfId="18" applyFont="1" applyFill="1" applyBorder="1">
      <alignment horizontal="right"/>
    </xf>
    <xf numFmtId="49" fontId="41" fillId="4" borderId="8" xfId="18" applyFont="1" applyFill="1" applyBorder="1">
      <alignment horizontal="right"/>
    </xf>
    <xf numFmtId="175" fontId="33" fillId="2" borderId="1" xfId="19" applyFill="1" applyBorder="1">
      <alignment horizontal="right"/>
    </xf>
    <xf numFmtId="0" fontId="33" fillId="5" borderId="0" xfId="13" applyFill="1">
      <alignment horizontal="left"/>
    </xf>
    <xf numFmtId="165" fontId="34" fillId="5" borderId="0" xfId="14" applyNumberFormat="1" applyFill="1">
      <alignment horizontal="left"/>
    </xf>
    <xf numFmtId="165" fontId="33" fillId="5" borderId="0" xfId="13" applyNumberFormat="1" applyFill="1">
      <alignment horizontal="left"/>
    </xf>
    <xf numFmtId="175" fontId="38" fillId="5" borderId="8" xfId="23" applyFont="1" applyFill="1" applyBorder="1">
      <alignment horizontal="right"/>
    </xf>
    <xf numFmtId="175" fontId="34" fillId="5" borderId="0" xfId="14" quotePrefix="1" applyNumberFormat="1" applyFill="1">
      <alignment horizontal="left"/>
    </xf>
    <xf numFmtId="175" fontId="35" fillId="5" borderId="7" xfId="23" applyFill="1" applyBorder="1">
      <alignment horizontal="right"/>
    </xf>
    <xf numFmtId="175" fontId="34" fillId="5" borderId="0" xfId="14" applyNumberFormat="1" applyFill="1">
      <alignment horizontal="left"/>
    </xf>
    <xf numFmtId="175" fontId="33" fillId="5" borderId="0" xfId="13" applyNumberFormat="1" applyFill="1">
      <alignment horizontal="left"/>
    </xf>
    <xf numFmtId="175" fontId="33" fillId="5" borderId="1" xfId="19" applyFill="1" applyBorder="1">
      <alignment horizontal="right"/>
    </xf>
    <xf numFmtId="175" fontId="38" fillId="5" borderId="7" xfId="23" applyFont="1" applyFill="1" applyBorder="1">
      <alignment horizontal="right"/>
    </xf>
    <xf numFmtId="0" fontId="41" fillId="5" borderId="0" xfId="13" applyFont="1" applyFill="1">
      <alignment horizontal="left"/>
    </xf>
    <xf numFmtId="0" fontId="11" fillId="0" borderId="0" xfId="2" applyFont="1" applyAlignment="1">
      <alignment vertical="center"/>
    </xf>
    <xf numFmtId="175" fontId="33" fillId="0" borderId="0" xfId="19">
      <alignment horizontal="right"/>
    </xf>
    <xf numFmtId="0" fontId="34" fillId="4" borderId="9" xfId="14" quotePrefix="1" applyFill="1" applyBorder="1">
      <alignment horizontal="left"/>
    </xf>
    <xf numFmtId="175" fontId="34" fillId="4" borderId="9" xfId="14" applyNumberFormat="1" applyFill="1" applyBorder="1">
      <alignment horizontal="left"/>
    </xf>
    <xf numFmtId="0" fontId="34" fillId="4" borderId="9" xfId="14" applyFill="1" applyBorder="1">
      <alignment horizontal="left"/>
    </xf>
    <xf numFmtId="0" fontId="33" fillId="4" borderId="1" xfId="13" applyFill="1" applyBorder="1">
      <alignment horizontal="left"/>
    </xf>
    <xf numFmtId="0" fontId="33" fillId="4" borderId="1" xfId="13" quotePrefix="1" applyFill="1" applyBorder="1">
      <alignment horizontal="left"/>
    </xf>
    <xf numFmtId="175" fontId="33" fillId="4" borderId="1" xfId="19" applyFill="1" applyBorder="1">
      <alignment horizontal="right"/>
    </xf>
    <xf numFmtId="0" fontId="38" fillId="4" borderId="0" xfId="16" quotePrefix="1" applyFont="1" applyFill="1">
      <alignment horizontal="left"/>
    </xf>
    <xf numFmtId="177" fontId="41" fillId="4" borderId="0" xfId="13" applyNumberFormat="1" applyFont="1" applyFill="1">
      <alignment horizontal="left"/>
    </xf>
    <xf numFmtId="165" fontId="41" fillId="4" borderId="0" xfId="13" applyNumberFormat="1" applyFont="1" applyFill="1">
      <alignment horizontal="left"/>
    </xf>
    <xf numFmtId="0" fontId="38" fillId="4" borderId="7" xfId="15" quotePrefix="1" applyFont="1" applyFill="1" applyBorder="1">
      <alignment horizontal="left"/>
    </xf>
    <xf numFmtId="0" fontId="38" fillId="4" borderId="0" xfId="15" quotePrefix="1" applyFont="1" applyFill="1" applyBorder="1">
      <alignment horizontal="left"/>
    </xf>
    <xf numFmtId="175" fontId="38" fillId="4" borderId="0" xfId="23" applyFont="1" applyFill="1" applyBorder="1">
      <alignment horizontal="right"/>
    </xf>
    <xf numFmtId="175" fontId="38" fillId="2" borderId="7" xfId="23" applyFont="1" applyFill="1" applyBorder="1">
      <alignment horizontal="right"/>
    </xf>
    <xf numFmtId="165" fontId="41" fillId="5" borderId="0" xfId="13" quotePrefix="1" applyNumberFormat="1" applyFont="1" applyFill="1">
      <alignment horizontal="left"/>
    </xf>
    <xf numFmtId="175" fontId="38" fillId="5" borderId="0" xfId="23" applyFont="1" applyFill="1" applyBorder="1">
      <alignment horizontal="right"/>
    </xf>
    <xf numFmtId="0" fontId="34" fillId="5" borderId="9" xfId="14" applyFill="1" applyBorder="1">
      <alignment horizontal="left"/>
    </xf>
    <xf numFmtId="0" fontId="41" fillId="4" borderId="6" xfId="13" applyFont="1" applyFill="1" applyBorder="1">
      <alignment horizontal="left"/>
    </xf>
    <xf numFmtId="0" fontId="41" fillId="5" borderId="6" xfId="21" applyFont="1" applyFill="1" applyBorder="1">
      <alignment horizontal="right" wrapText="1"/>
    </xf>
    <xf numFmtId="0" fontId="41" fillId="2" borderId="6" xfId="21" applyFont="1" applyFill="1" applyBorder="1">
      <alignment horizontal="right" wrapText="1"/>
    </xf>
    <xf numFmtId="49" fontId="41" fillId="2" borderId="6" xfId="21" applyNumberFormat="1" applyFont="1" applyFill="1" applyBorder="1">
      <alignment horizontal="right" wrapText="1"/>
    </xf>
    <xf numFmtId="0" fontId="41" fillId="4" borderId="0" xfId="13" applyFont="1" applyFill="1">
      <alignment horizontal="left"/>
    </xf>
    <xf numFmtId="0" fontId="41" fillId="4" borderId="0" xfId="17" applyFont="1" applyFill="1">
      <alignment horizontal="center"/>
    </xf>
    <xf numFmtId="176" fontId="41" fillId="5" borderId="0" xfId="21" applyNumberFormat="1" applyFont="1" applyFill="1" applyAlignment="1">
      <alignment horizontal="right" vertical="center" wrapText="1"/>
    </xf>
    <xf numFmtId="176" fontId="41" fillId="4" borderId="0" xfId="21" applyNumberFormat="1" applyFont="1" applyFill="1" applyAlignment="1">
      <alignment horizontal="right" vertical="center" wrapText="1"/>
    </xf>
    <xf numFmtId="0" fontId="9" fillId="0" borderId="0" xfId="2" applyFont="1" applyAlignment="1">
      <alignment vertical="center"/>
    </xf>
    <xf numFmtId="0" fontId="41" fillId="4" borderId="6" xfId="17" applyFont="1" applyFill="1" applyBorder="1">
      <alignment horizontal="center"/>
    </xf>
    <xf numFmtId="0" fontId="41" fillId="4" borderId="6" xfId="21" applyFont="1" applyFill="1" applyBorder="1">
      <alignment horizontal="right" wrapText="1"/>
    </xf>
    <xf numFmtId="0" fontId="41" fillId="4" borderId="0" xfId="13" applyFont="1" applyFill="1" applyAlignment="1">
      <alignment horizontal="left" vertical="center"/>
    </xf>
    <xf numFmtId="0" fontId="41" fillId="4" borderId="0" xfId="17" applyFont="1" applyFill="1" applyAlignment="1">
      <alignment horizontal="center" vertical="center"/>
    </xf>
    <xf numFmtId="0" fontId="41" fillId="2" borderId="3" xfId="13" applyFont="1" applyFill="1" applyBorder="1">
      <alignment horizontal="left"/>
    </xf>
    <xf numFmtId="49" fontId="41" fillId="4" borderId="3" xfId="18" applyFont="1" applyFill="1" applyBorder="1">
      <alignment horizontal="right"/>
    </xf>
    <xf numFmtId="175" fontId="41" fillId="5" borderId="3" xfId="19" applyFont="1" applyFill="1" applyBorder="1" applyAlignment="1">
      <alignment horizontal="right"/>
    </xf>
    <xf numFmtId="175" fontId="41" fillId="2" borderId="3" xfId="19" applyFont="1" applyFill="1" applyBorder="1" applyAlignment="1">
      <alignment horizontal="right"/>
    </xf>
    <xf numFmtId="0" fontId="41" fillId="2" borderId="6" xfId="13" applyFont="1" applyFill="1" applyBorder="1">
      <alignment horizontal="left"/>
    </xf>
    <xf numFmtId="0" fontId="38" fillId="5" borderId="6" xfId="20" applyFont="1" applyFill="1" applyBorder="1">
      <alignment horizontal="right" wrapText="1"/>
    </xf>
    <xf numFmtId="0" fontId="33" fillId="2" borderId="0" xfId="13" applyFill="1" applyBorder="1">
      <alignment horizontal="left"/>
    </xf>
    <xf numFmtId="49" fontId="33" fillId="2" borderId="0" xfId="18" applyFill="1" applyBorder="1" applyAlignment="1">
      <alignment horizontal="right"/>
    </xf>
    <xf numFmtId="175" fontId="33" fillId="5" borderId="0" xfId="19" applyFill="1" applyBorder="1" applyAlignment="1"/>
    <xf numFmtId="175" fontId="33" fillId="2" borderId="0" xfId="19" applyFill="1" applyBorder="1" applyAlignment="1"/>
    <xf numFmtId="175" fontId="33" fillId="2" borderId="1" xfId="19" applyFill="1" applyBorder="1" applyAlignment="1"/>
    <xf numFmtId="0" fontId="33" fillId="2" borderId="0" xfId="13" quotePrefix="1" applyFill="1" applyBorder="1">
      <alignment horizontal="left"/>
    </xf>
    <xf numFmtId="0" fontId="35" fillId="2" borderId="0" xfId="15" quotePrefix="1" applyFill="1" applyBorder="1">
      <alignment horizontal="left"/>
    </xf>
    <xf numFmtId="175" fontId="35" fillId="5" borderId="0" xfId="23" applyFill="1" applyBorder="1" applyAlignment="1"/>
    <xf numFmtId="175" fontId="35" fillId="2" borderId="0" xfId="23" applyFill="1" applyBorder="1" applyAlignment="1"/>
    <xf numFmtId="0" fontId="33" fillId="2" borderId="5" xfId="13" applyFill="1" applyBorder="1">
      <alignment horizontal="left"/>
    </xf>
    <xf numFmtId="49" fontId="33" fillId="2" borderId="5" xfId="18" applyFill="1" applyBorder="1" applyAlignment="1">
      <alignment horizontal="right"/>
    </xf>
    <xf numFmtId="175" fontId="33" fillId="5" borderId="5" xfId="19" applyFill="1" applyBorder="1" applyAlignment="1"/>
    <xf numFmtId="175" fontId="33" fillId="2" borderId="5" xfId="19" applyFill="1" applyBorder="1" applyAlignment="1"/>
    <xf numFmtId="0" fontId="35" fillId="2" borderId="0" xfId="16" applyFill="1" applyBorder="1">
      <alignment horizontal="left"/>
    </xf>
    <xf numFmtId="0" fontId="33" fillId="5" borderId="0" xfId="13" applyFill="1" applyBorder="1" applyAlignment="1"/>
    <xf numFmtId="0" fontId="33" fillId="2" borderId="0" xfId="13" applyFill="1" applyBorder="1" applyAlignment="1"/>
    <xf numFmtId="0" fontId="1" fillId="2" borderId="1" xfId="9" applyFill="1" applyBorder="1"/>
    <xf numFmtId="0" fontId="38" fillId="4" borderId="4" xfId="15" applyFont="1" applyFill="1" applyBorder="1">
      <alignment horizontal="left"/>
    </xf>
    <xf numFmtId="175" fontId="38" fillId="5" borderId="4" xfId="23" applyFont="1" applyFill="1" applyBorder="1">
      <alignment horizontal="right"/>
    </xf>
    <xf numFmtId="175" fontId="38" fillId="4" borderId="4" xfId="23" applyFont="1" applyFill="1" applyBorder="1">
      <alignment horizontal="right"/>
    </xf>
    <xf numFmtId="0" fontId="32" fillId="2" borderId="0" xfId="12" applyFill="1" applyAlignment="1"/>
    <xf numFmtId="0" fontId="3" fillId="2" borderId="0" xfId="2" applyFont="1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18" fillId="2" borderId="0" xfId="0" applyFont="1" applyFill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/>
    </xf>
    <xf numFmtId="165" fontId="12" fillId="3" borderId="0" xfId="0" applyNumberFormat="1" applyFont="1" applyFill="1" applyAlignment="1">
      <alignment horizontal="center" vertical="center"/>
    </xf>
    <xf numFmtId="0" fontId="39" fillId="2" borderId="0" xfId="9" applyFont="1" applyFill="1" applyBorder="1" applyAlignment="1">
      <alignment horizontal="left" vertical="center" wrapText="1"/>
    </xf>
    <xf numFmtId="175" fontId="3" fillId="0" borderId="0" xfId="2" applyNumberFormat="1" applyFont="1"/>
    <xf numFmtId="0" fontId="3" fillId="0" borderId="0" xfId="8" applyFont="1" applyFill="1" applyAlignment="1" applyProtection="1">
      <alignment horizontal="left" vertical="top" wrapText="1"/>
      <protection locked="0"/>
    </xf>
  </cellXfs>
  <cellStyles count="26">
    <cellStyle name="1000-sep (2 dec)_EXTRGN99" xfId="3" xr:uid="{00000000-0005-0000-0000-000000000000}"/>
    <cellStyle name="Comma" xfId="1" builtinId="3"/>
    <cellStyle name="Comma 9" xfId="10" xr:uid="{00000000-0005-0000-0000-000002000000}"/>
    <cellStyle name="Normal" xfId="0" builtinId="0"/>
    <cellStyle name="Normal 11 2" xfId="5" xr:uid="{00000000-0005-0000-0000-000004000000}"/>
    <cellStyle name="Normal 16" xfId="9" xr:uid="{00000000-0005-0000-0000-000005000000}"/>
    <cellStyle name="Normal 2" xfId="4" xr:uid="{00000000-0005-0000-0000-000006000000}"/>
    <cellStyle name="Normal_EXTRGN99" xfId="2" xr:uid="{00000000-0005-0000-0000-000007000000}"/>
    <cellStyle name="Normal_Sheet1" xfId="8" xr:uid="{00000000-0005-0000-0000-000008000000}"/>
    <cellStyle name="Percent" xfId="7" builtinId="5"/>
    <cellStyle name="Percent 10" xfId="11" xr:uid="{00000000-0005-0000-0000-00000A000000}"/>
    <cellStyle name="Percent 3 3" xfId="6" xr:uid="{00000000-0005-0000-0000-00000B000000}"/>
    <cellStyle name="Table - Heading" xfId="24" xr:uid="{B526FCC7-97E4-4219-9B7C-D1F34DAF8BB1}"/>
    <cellStyle name="Table - Heading Center" xfId="17" xr:uid="{00000000-0005-0000-0000-00000C000000}"/>
    <cellStyle name="Table - Heading Right" xfId="21" xr:uid="{A6FE2AB0-E320-49E8-A98B-51EAFB686291}"/>
    <cellStyle name="Table - Heading Right Total" xfId="20" xr:uid="{F3988622-0E7F-4EEA-AFFA-A0138F878EC9}"/>
    <cellStyle name="Table - Note Number" xfId="18" xr:uid="{957C6D21-CAC1-45E5-B1DA-92A6E3F2C112}"/>
    <cellStyle name="Table - Notes" xfId="12" xr:uid="{00000000-0005-0000-0000-00000D000000}"/>
    <cellStyle name="Table - Numbers" xfId="19" xr:uid="{ECD7C427-8694-4D94-B5A2-18FF66FB2658}"/>
    <cellStyle name="Table - Numbers Total" xfId="23" xr:uid="{85D0250F-9DBD-47D7-A9C4-C46321D670DB}"/>
    <cellStyle name="Table - Percent" xfId="22" xr:uid="{AADA74A9-561F-4F1F-89A1-779C6228FD45}"/>
    <cellStyle name="Table - Small spacerrow" xfId="25" xr:uid="{57E58B73-2A5F-40C1-80CF-83A2705027FF}"/>
    <cellStyle name="Table - Spacerrow" xfId="14" xr:uid="{00000000-0005-0000-0000-00000E000000}"/>
    <cellStyle name="Table - Text" xfId="13" xr:uid="{00000000-0005-0000-0000-00000F000000}"/>
    <cellStyle name="Table - Text Heading 1" xfId="16" xr:uid="{00000000-0005-0000-0000-000010000000}"/>
    <cellStyle name="Table - Text Total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PPORTERING\REGNSKAB\2000\Trykning%20af%20regnskab!\EXTRGN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orm.sharepoint.com/sites/Teamsites/Sites/121/FinancialReports2019Q3-R/Annual%20report%20documents/TORM%20GROUP%20Financial%20Statements%20Q3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K Regnskab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HFM - OCI"/>
      <sheetName val="HFM_get data"/>
      <sheetName val="Key Figures"/>
      <sheetName val="Income Statement"/>
      <sheetName val="Income Statement quarterly"/>
      <sheetName val="OCI"/>
      <sheetName val="Balance"/>
      <sheetName val="Equity"/>
      <sheetName val="Cash flow"/>
      <sheetName val="Cash flow quarterly"/>
      <sheetName val="Cash Flow - Working paper"/>
      <sheetName val="Q_Note 1"/>
      <sheetName val="Q_Note 2"/>
      <sheetName val="160CDC1E7B4941BD8AA088402815BB3"/>
      <sheetName val="Q_Note 3"/>
      <sheetName val="FA work paper"/>
      <sheetName val="Q_Note 4"/>
      <sheetName val="Earnings per share"/>
      <sheetName val="APM PL"/>
      <sheetName val="APM BS"/>
      <sheetName val="Financial items"/>
      <sheetName val="Front half"/>
    </sheetNames>
    <sheetDataSet>
      <sheetData sheetId="0"/>
      <sheetData sheetId="1"/>
      <sheetData sheetId="2"/>
      <sheetData sheetId="3"/>
      <sheetData sheetId="4">
        <row r="6">
          <cell r="D6">
            <v>146.69999999999999</v>
          </cell>
        </row>
        <row r="18">
          <cell r="D18">
            <v>2.0999999999999908</v>
          </cell>
        </row>
        <row r="20">
          <cell r="D20">
            <v>0.2</v>
          </cell>
        </row>
        <row r="21">
          <cell r="D21">
            <v>-10.8</v>
          </cell>
        </row>
        <row r="23">
          <cell r="D23">
            <v>-8.5000000000000107</v>
          </cell>
        </row>
        <row r="27">
          <cell r="D27">
            <v>-9.0000000000000107</v>
          </cell>
        </row>
      </sheetData>
      <sheetData sheetId="5"/>
      <sheetData sheetId="6"/>
      <sheetData sheetId="7">
        <row r="28">
          <cell r="E28">
            <v>1603.9</v>
          </cell>
        </row>
        <row r="35">
          <cell r="E35">
            <v>120.8</v>
          </cell>
        </row>
        <row r="42">
          <cell r="E42">
            <v>1834</v>
          </cell>
        </row>
        <row r="59">
          <cell r="E59">
            <v>851.80000000000007</v>
          </cell>
        </row>
        <row r="79">
          <cell r="E79">
            <v>982.2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5"/>
  <sheetViews>
    <sheetView zoomScaleNormal="100" workbookViewId="0">
      <selection activeCell="C35" sqref="C35"/>
    </sheetView>
  </sheetViews>
  <sheetFormatPr defaultColWidth="9.140625" defaultRowHeight="12.75" x14ac:dyDescent="0.2"/>
  <cols>
    <col min="1" max="1" width="7.140625" style="79" customWidth="1"/>
    <col min="2" max="2" width="43.85546875" style="79" bestFit="1" customWidth="1"/>
    <col min="3" max="3" width="9.140625" style="79"/>
    <col min="4" max="4" width="9.140625" style="42"/>
    <col min="5" max="7" width="9.140625" style="79"/>
    <col min="8" max="8" width="10.5703125" style="79" customWidth="1"/>
    <col min="9" max="9" width="13" style="79" customWidth="1"/>
    <col min="10" max="64" width="9.140625" style="79"/>
    <col min="65" max="16384" width="9.140625" style="42"/>
  </cols>
  <sheetData>
    <row r="1" spans="2:11" s="79" customFormat="1" x14ac:dyDescent="0.2"/>
    <row r="2" spans="2:11" s="79" customFormat="1" ht="15.75" x14ac:dyDescent="0.25">
      <c r="B2" s="88" t="s">
        <v>168</v>
      </c>
    </row>
    <row r="3" spans="2:11" s="79" customFormat="1" ht="12" customHeight="1" thickBot="1" x14ac:dyDescent="0.3">
      <c r="B3" s="89"/>
      <c r="C3" s="90"/>
      <c r="D3" s="90"/>
      <c r="E3" s="90"/>
      <c r="F3" s="90"/>
      <c r="G3" s="90"/>
    </row>
    <row r="4" spans="2:11" ht="21" customHeight="1" x14ac:dyDescent="0.2">
      <c r="B4" s="256" t="s">
        <v>0</v>
      </c>
      <c r="C4" s="257" t="s">
        <v>219</v>
      </c>
      <c r="D4" s="241" t="s">
        <v>207</v>
      </c>
      <c r="E4" s="257" t="s">
        <v>220</v>
      </c>
      <c r="F4" s="241" t="s">
        <v>221</v>
      </c>
      <c r="G4" s="242" t="s">
        <v>222</v>
      </c>
      <c r="K4" s="81"/>
    </row>
    <row r="5" spans="2:11" ht="12" customHeight="1" x14ac:dyDescent="0.2">
      <c r="B5" s="84"/>
      <c r="C5" s="156"/>
      <c r="D5" s="84"/>
      <c r="E5" s="156"/>
      <c r="F5" s="84"/>
      <c r="G5" s="84"/>
      <c r="K5" s="81"/>
    </row>
    <row r="6" spans="2:11" ht="21" customHeight="1" x14ac:dyDescent="0.2">
      <c r="B6" s="155" t="s">
        <v>211</v>
      </c>
      <c r="C6" s="157"/>
      <c r="D6" s="147"/>
      <c r="E6" s="157"/>
      <c r="F6" s="147"/>
      <c r="G6" s="147"/>
      <c r="K6" s="81"/>
    </row>
    <row r="7" spans="2:11" ht="12" customHeight="1" x14ac:dyDescent="0.2">
      <c r="B7" s="148" t="s">
        <v>1</v>
      </c>
      <c r="C7" s="158">
        <v>146.69999999999999</v>
      </c>
      <c r="D7" s="149">
        <v>140.4</v>
      </c>
      <c r="E7" s="158">
        <v>499.4</v>
      </c>
      <c r="F7" s="149">
        <v>466.8</v>
      </c>
      <c r="G7" s="149">
        <v>635.4</v>
      </c>
      <c r="J7" s="30"/>
      <c r="K7" s="81"/>
    </row>
    <row r="8" spans="2:11" ht="12" customHeight="1" x14ac:dyDescent="0.2">
      <c r="B8" s="148" t="s">
        <v>212</v>
      </c>
      <c r="C8" s="158">
        <v>84.399999999999991</v>
      </c>
      <c r="D8" s="149">
        <v>70.900000000000006</v>
      </c>
      <c r="E8" s="158">
        <v>299.29999999999995</v>
      </c>
      <c r="F8" s="149">
        <v>257.8</v>
      </c>
      <c r="G8" s="149">
        <v>352.4</v>
      </c>
      <c r="J8" s="30"/>
      <c r="K8" s="81"/>
    </row>
    <row r="9" spans="2:11" ht="12" customHeight="1" x14ac:dyDescent="0.2">
      <c r="B9" s="148" t="s">
        <v>213</v>
      </c>
      <c r="C9" s="158">
        <v>42.699999999999989</v>
      </c>
      <c r="D9" s="149">
        <v>27.20000000000001</v>
      </c>
      <c r="E9" s="158">
        <v>171.59999999999997</v>
      </c>
      <c r="F9" s="149">
        <v>118</v>
      </c>
      <c r="G9" s="149">
        <v>169.5</v>
      </c>
      <c r="J9" s="30"/>
      <c r="K9" s="81"/>
    </row>
    <row r="10" spans="2:11" ht="12" customHeight="1" x14ac:dyDescent="0.2">
      <c r="B10" s="148" t="s">
        <v>214</v>
      </c>
      <c r="C10" s="158">
        <v>31.999999999999989</v>
      </c>
      <c r="D10" s="149">
        <v>14.700000000000014</v>
      </c>
      <c r="E10" s="158">
        <v>133.99999999999994</v>
      </c>
      <c r="F10" s="149">
        <v>81.399999999999991</v>
      </c>
      <c r="G10" s="149">
        <v>120.5</v>
      </c>
      <c r="J10" s="30"/>
      <c r="K10" s="81"/>
    </row>
    <row r="11" spans="2:11" ht="12" customHeight="1" x14ac:dyDescent="0.2">
      <c r="B11" s="148" t="s">
        <v>141</v>
      </c>
      <c r="C11" s="158">
        <v>2.0999999999999908</v>
      </c>
      <c r="D11" s="149">
        <v>-15.299999999999988</v>
      </c>
      <c r="E11" s="158">
        <v>48.399999999999963</v>
      </c>
      <c r="F11" s="149">
        <v>-5.8000000000000114</v>
      </c>
      <c r="G11" s="149">
        <v>2.8</v>
      </c>
      <c r="J11" s="30"/>
      <c r="K11" s="81"/>
    </row>
    <row r="12" spans="2:11" ht="12" customHeight="1" x14ac:dyDescent="0.2">
      <c r="B12" s="148" t="s">
        <v>126</v>
      </c>
      <c r="C12" s="158">
        <v>-10.600000000000001</v>
      </c>
      <c r="D12" s="149">
        <v>-9.1999999999999993</v>
      </c>
      <c r="E12" s="158">
        <v>-28.3</v>
      </c>
      <c r="F12" s="149">
        <v>-26.200000000000003</v>
      </c>
      <c r="G12" s="149">
        <v>-36</v>
      </c>
      <c r="J12" s="30"/>
    </row>
    <row r="13" spans="2:11" ht="12" customHeight="1" x14ac:dyDescent="0.2">
      <c r="B13" s="148" t="s">
        <v>127</v>
      </c>
      <c r="C13" s="158">
        <v>-8.5000000000000107</v>
      </c>
      <c r="D13" s="149">
        <v>-24.499999999999986</v>
      </c>
      <c r="E13" s="158">
        <v>20.099999999999959</v>
      </c>
      <c r="F13" s="149">
        <v>-32.000000000000014</v>
      </c>
      <c r="G13" s="149">
        <v>-33.200000000000003</v>
      </c>
      <c r="J13" s="30"/>
    </row>
    <row r="14" spans="2:11" ht="12" customHeight="1" x14ac:dyDescent="0.2">
      <c r="B14" s="226" t="s">
        <v>215</v>
      </c>
      <c r="C14" s="218">
        <v>-9.0000000000000107</v>
      </c>
      <c r="D14" s="209">
        <v>-24.899999999999984</v>
      </c>
      <c r="E14" s="218">
        <v>19.399999999999959</v>
      </c>
      <c r="F14" s="209">
        <v>-33.100000000000016</v>
      </c>
      <c r="G14" s="209">
        <v>-34.799999999999997</v>
      </c>
      <c r="J14" s="30"/>
    </row>
    <row r="15" spans="2:11" ht="12" customHeight="1" x14ac:dyDescent="0.2">
      <c r="B15" s="84"/>
      <c r="C15" s="156"/>
      <c r="D15" s="84"/>
      <c r="E15" s="156"/>
      <c r="F15" s="84"/>
      <c r="G15" s="84"/>
      <c r="J15" s="85"/>
    </row>
    <row r="16" spans="2:11" ht="12" customHeight="1" x14ac:dyDescent="0.2">
      <c r="B16" s="155" t="s">
        <v>216</v>
      </c>
      <c r="C16" s="158"/>
      <c r="D16" s="149"/>
      <c r="E16" s="158"/>
      <c r="F16" s="149"/>
      <c r="G16" s="149"/>
      <c r="J16" s="85"/>
    </row>
    <row r="17" spans="2:10" ht="12" customHeight="1" x14ac:dyDescent="0.2">
      <c r="B17" s="148" t="s">
        <v>128</v>
      </c>
      <c r="C17" s="158">
        <v>1603.9</v>
      </c>
      <c r="D17" s="149">
        <v>1426.9212710199997</v>
      </c>
      <c r="E17" s="158">
        <v>1603.9</v>
      </c>
      <c r="F17" s="149">
        <v>1426.9212710199997</v>
      </c>
      <c r="G17" s="149">
        <v>1445.1</v>
      </c>
      <c r="J17" s="85"/>
    </row>
    <row r="18" spans="2:10" ht="12" customHeight="1" x14ac:dyDescent="0.2">
      <c r="B18" s="148" t="s">
        <v>129</v>
      </c>
      <c r="C18" s="158">
        <v>1834</v>
      </c>
      <c r="D18" s="149">
        <v>1717.7212710199997</v>
      </c>
      <c r="E18" s="158">
        <v>1834</v>
      </c>
      <c r="F18" s="149">
        <v>1717.7212710199997</v>
      </c>
      <c r="G18" s="149">
        <v>1714.4</v>
      </c>
      <c r="J18" s="85"/>
    </row>
    <row r="19" spans="2:10" ht="12" customHeight="1" x14ac:dyDescent="0.2">
      <c r="B19" s="148" t="s">
        <v>130</v>
      </c>
      <c r="C19" s="158">
        <v>851.80000000000007</v>
      </c>
      <c r="D19" s="149">
        <v>858.69999999999993</v>
      </c>
      <c r="E19" s="158">
        <v>851.80000000000007</v>
      </c>
      <c r="F19" s="149">
        <v>858.69999999999993</v>
      </c>
      <c r="G19" s="149">
        <v>847.2</v>
      </c>
      <c r="J19" s="85"/>
    </row>
    <row r="20" spans="2:10" ht="12" customHeight="1" x14ac:dyDescent="0.2">
      <c r="B20" s="148" t="s">
        <v>131</v>
      </c>
      <c r="C20" s="158">
        <v>982.2</v>
      </c>
      <c r="D20" s="149">
        <v>859</v>
      </c>
      <c r="E20" s="158">
        <v>982.2</v>
      </c>
      <c r="F20" s="149">
        <v>859</v>
      </c>
      <c r="G20" s="149">
        <v>867.2</v>
      </c>
      <c r="J20" s="85"/>
    </row>
    <row r="21" spans="2:10" ht="12" customHeight="1" x14ac:dyDescent="0.2">
      <c r="B21" s="148" t="s">
        <v>217</v>
      </c>
      <c r="C21" s="158">
        <v>1578</v>
      </c>
      <c r="D21" s="149">
        <v>1450.2212710200001</v>
      </c>
      <c r="E21" s="158">
        <v>1578</v>
      </c>
      <c r="F21" s="149">
        <v>1450.2212710200001</v>
      </c>
      <c r="G21" s="149">
        <v>1469.4</v>
      </c>
      <c r="J21" s="85"/>
    </row>
    <row r="22" spans="2:10" ht="14.25" customHeight="1" x14ac:dyDescent="0.2">
      <c r="B22" s="148" t="s">
        <v>218</v>
      </c>
      <c r="C22" s="158">
        <v>732.46418900000003</v>
      </c>
      <c r="D22" s="149">
        <v>596.80030899424901</v>
      </c>
      <c r="E22" s="158">
        <v>732.46418900000003</v>
      </c>
      <c r="F22" s="149">
        <v>596.80030899424901</v>
      </c>
      <c r="G22" s="149">
        <v>627.29999999999995</v>
      </c>
      <c r="J22" s="85"/>
    </row>
    <row r="23" spans="2:10" ht="12" customHeight="1" x14ac:dyDescent="0.2">
      <c r="B23" s="150" t="s">
        <v>38</v>
      </c>
      <c r="C23" s="159">
        <v>120.8</v>
      </c>
      <c r="D23" s="151">
        <v>163.19999999999999</v>
      </c>
      <c r="E23" s="159">
        <v>120.8</v>
      </c>
      <c r="F23" s="151">
        <v>163.19999999999999</v>
      </c>
      <c r="G23" s="151">
        <v>127.4</v>
      </c>
      <c r="J23" s="85"/>
    </row>
    <row r="24" spans="2:10" ht="12" customHeight="1" x14ac:dyDescent="0.2">
      <c r="B24" s="155" t="s">
        <v>169</v>
      </c>
      <c r="C24" s="160"/>
      <c r="D24" s="152"/>
      <c r="E24" s="160"/>
      <c r="F24" s="152"/>
      <c r="G24" s="152"/>
      <c r="J24" s="86"/>
    </row>
    <row r="25" spans="2:10" ht="12" customHeight="1" x14ac:dyDescent="0.2">
      <c r="B25" s="148" t="s">
        <v>132</v>
      </c>
      <c r="C25" s="160"/>
      <c r="D25" s="152"/>
      <c r="E25" s="160"/>
      <c r="F25" s="152"/>
      <c r="G25" s="152"/>
      <c r="J25" s="86"/>
    </row>
    <row r="26" spans="2:10" ht="12" customHeight="1" x14ac:dyDescent="0.2">
      <c r="B26" s="148" t="s">
        <v>133</v>
      </c>
      <c r="C26" s="160">
        <v>0.57532379004771639</v>
      </c>
      <c r="D26" s="152">
        <v>0.50498575498575504</v>
      </c>
      <c r="E26" s="160">
        <v>0.5993191830196235</v>
      </c>
      <c r="F26" s="152">
        <v>0.55227077977720651</v>
      </c>
      <c r="G26" s="152">
        <v>0.55433070866141732</v>
      </c>
      <c r="J26" s="86"/>
    </row>
    <row r="27" spans="2:10" ht="12" customHeight="1" x14ac:dyDescent="0.2">
      <c r="B27" s="148" t="s">
        <v>134</v>
      </c>
      <c r="C27" s="160">
        <v>0.29107021131561006</v>
      </c>
      <c r="D27" s="152">
        <v>0.1937321937321938</v>
      </c>
      <c r="E27" s="160">
        <v>0.34361233480176206</v>
      </c>
      <c r="F27" s="152">
        <v>0.25278491859468721</v>
      </c>
      <c r="G27" s="152">
        <v>0.26614173228346455</v>
      </c>
      <c r="J27" s="86"/>
    </row>
    <row r="28" spans="2:10" ht="12" customHeight="1" x14ac:dyDescent="0.2">
      <c r="B28" s="148" t="s">
        <v>135</v>
      </c>
      <c r="C28" s="160">
        <v>0.21813224267211992</v>
      </c>
      <c r="D28" s="152">
        <v>0.10470085470085479</v>
      </c>
      <c r="E28" s="160">
        <v>0.26832198638366028</v>
      </c>
      <c r="F28" s="152">
        <v>0.17437874892887745</v>
      </c>
      <c r="G28" s="152">
        <v>0.19055118110236222</v>
      </c>
      <c r="J28" s="86"/>
    </row>
    <row r="29" spans="2:10" ht="12" customHeight="1" x14ac:dyDescent="0.2">
      <c r="B29" s="148" t="s">
        <v>136</v>
      </c>
      <c r="C29" s="160">
        <v>1.4314928425357811E-2</v>
      </c>
      <c r="D29" s="152">
        <v>-0.10897435897435889</v>
      </c>
      <c r="E29" s="160">
        <v>9.69162995594713E-2</v>
      </c>
      <c r="F29" s="152">
        <v>-1.2425021422450753E-2</v>
      </c>
      <c r="G29" s="152">
        <v>4.7244094488188976E-3</v>
      </c>
      <c r="J29" s="86"/>
    </row>
    <row r="30" spans="2:10" ht="12" customHeight="1" x14ac:dyDescent="0.2">
      <c r="B30" s="148" t="s">
        <v>137</v>
      </c>
      <c r="C30" s="160">
        <v>-4.1955596993182263E-2</v>
      </c>
      <c r="D30" s="152">
        <v>-0.11288677320639232</v>
      </c>
      <c r="E30" s="160">
        <v>3.0488522660388463E-2</v>
      </c>
      <c r="F30" s="152">
        <v>-5.6495003843197542E-2</v>
      </c>
      <c r="G30" s="152">
        <v>-4.2731582533117006E-2</v>
      </c>
      <c r="J30" s="86"/>
    </row>
    <row r="31" spans="2:10" ht="12" customHeight="1" x14ac:dyDescent="0.2">
      <c r="B31" s="148" t="s">
        <v>138</v>
      </c>
      <c r="C31" s="160">
        <v>4.1827331546957476E-3</v>
      </c>
      <c r="D31" s="152">
        <v>-4.2934722989573536E-2</v>
      </c>
      <c r="E31" s="160">
        <v>4.1740500098444537E-2</v>
      </c>
      <c r="F31" s="152">
        <v>-6.4420779253664441E-3</v>
      </c>
      <c r="G31" s="152">
        <v>8.3466648118522629E-4</v>
      </c>
    </row>
    <row r="32" spans="2:10" ht="12" customHeight="1" x14ac:dyDescent="0.2">
      <c r="B32" s="148" t="s">
        <v>139</v>
      </c>
      <c r="C32" s="160">
        <v>0.46444929116684847</v>
      </c>
      <c r="D32" s="152">
        <v>0.49990648336682442</v>
      </c>
      <c r="E32" s="160">
        <v>0.46444929116684847</v>
      </c>
      <c r="F32" s="152">
        <v>0.49990648336682442</v>
      </c>
      <c r="G32" s="152">
        <v>0.49416569428238039</v>
      </c>
    </row>
    <row r="33" spans="2:10" ht="12" customHeight="1" x14ac:dyDescent="0.2">
      <c r="B33" s="153"/>
      <c r="C33" s="156"/>
      <c r="D33" s="153"/>
      <c r="E33" s="156"/>
      <c r="F33" s="153"/>
      <c r="G33" s="153"/>
    </row>
    <row r="34" spans="2:10" ht="12" customHeight="1" x14ac:dyDescent="0.2">
      <c r="B34" s="146" t="s">
        <v>170</v>
      </c>
      <c r="C34" s="158"/>
      <c r="D34" s="149"/>
      <c r="E34" s="158"/>
      <c r="F34" s="149"/>
      <c r="G34" s="149"/>
    </row>
    <row r="35" spans="2:10" ht="12" customHeight="1" x14ac:dyDescent="0.2">
      <c r="B35" s="148" t="s">
        <v>223</v>
      </c>
      <c r="C35" s="161">
        <v>-0.12</v>
      </c>
      <c r="D35" s="154">
        <v>-0.3369145637571368</v>
      </c>
      <c r="E35" s="161">
        <v>0.26</v>
      </c>
      <c r="F35" s="154">
        <v>-0.45</v>
      </c>
      <c r="G35" s="154">
        <v>-0.47605372060232204</v>
      </c>
    </row>
    <row r="36" spans="2:10" ht="12" customHeight="1" x14ac:dyDescent="0.2">
      <c r="B36" s="148" t="s">
        <v>224</v>
      </c>
      <c r="C36" s="161">
        <v>-0.12</v>
      </c>
      <c r="D36" s="154">
        <v>-0.3369145637571368</v>
      </c>
      <c r="E36" s="161">
        <v>0.26</v>
      </c>
      <c r="F36" s="154">
        <v>-0.45</v>
      </c>
      <c r="G36" s="154">
        <v>-0.47605372060232204</v>
      </c>
    </row>
    <row r="37" spans="2:10" s="79" customFormat="1" ht="14.1" customHeight="1" x14ac:dyDescent="0.2">
      <c r="B37" s="148" t="s">
        <v>225</v>
      </c>
      <c r="C37" s="158">
        <v>12.00011198011766</v>
      </c>
      <c r="D37" s="149">
        <v>11.174984534742022</v>
      </c>
      <c r="E37" s="158">
        <v>12.00011198011766</v>
      </c>
      <c r="F37" s="149">
        <v>11.174984534742022</v>
      </c>
      <c r="G37" s="149">
        <v>11.5836368687745</v>
      </c>
    </row>
    <row r="38" spans="2:10" s="79" customFormat="1" ht="12" customHeight="1" x14ac:dyDescent="0.2">
      <c r="B38" s="148" t="s">
        <v>226</v>
      </c>
      <c r="C38" s="158">
        <v>58</v>
      </c>
      <c r="D38" s="149">
        <v>38.5</v>
      </c>
      <c r="E38" s="158">
        <v>58</v>
      </c>
      <c r="F38" s="149">
        <v>38.5</v>
      </c>
      <c r="G38" s="149">
        <v>43.9</v>
      </c>
    </row>
    <row r="39" spans="2:10" s="79" customFormat="1" ht="12.75" customHeight="1" x14ac:dyDescent="0.2">
      <c r="B39" s="148" t="s">
        <v>227</v>
      </c>
      <c r="C39" s="158">
        <v>73.905976999999993</v>
      </c>
      <c r="D39" s="149">
        <v>73.905976999999993</v>
      </c>
      <c r="E39" s="158">
        <v>73.905976999999993</v>
      </c>
      <c r="F39" s="149">
        <v>73.905976999999993</v>
      </c>
      <c r="G39" s="149">
        <v>73.905976999999993</v>
      </c>
      <c r="J39" s="80"/>
    </row>
    <row r="40" spans="2:10" s="79" customFormat="1" x14ac:dyDescent="0.2">
      <c r="B40" s="150" t="s">
        <v>228</v>
      </c>
      <c r="C40" s="159">
        <v>73.905976999999993</v>
      </c>
      <c r="D40" s="151">
        <v>73.905976999999993</v>
      </c>
      <c r="E40" s="159">
        <v>73.905976999999993</v>
      </c>
      <c r="F40" s="151">
        <v>72.770738714285713</v>
      </c>
      <c r="G40" s="151">
        <v>73.056880967123277</v>
      </c>
    </row>
    <row r="41" spans="2:10" s="79" customFormat="1" x14ac:dyDescent="0.2">
      <c r="B41" s="278"/>
      <c r="C41" s="278"/>
      <c r="D41" s="278"/>
      <c r="E41" s="278"/>
      <c r="F41" s="278"/>
      <c r="G41" s="278"/>
      <c r="H41" s="278"/>
    </row>
    <row r="42" spans="2:10" s="79" customFormat="1" x14ac:dyDescent="0.2"/>
    <row r="43" spans="2:10" s="79" customFormat="1" x14ac:dyDescent="0.2"/>
    <row r="44" spans="2:10" s="79" customFormat="1" x14ac:dyDescent="0.2"/>
    <row r="45" spans="2:10" s="79" customFormat="1" x14ac:dyDescent="0.2"/>
    <row r="46" spans="2:10" s="79" customFormat="1" x14ac:dyDescent="0.2"/>
    <row r="47" spans="2:10" s="79" customFormat="1" x14ac:dyDescent="0.2"/>
    <row r="48" spans="2:10" s="79" customFormat="1" x14ac:dyDescent="0.2"/>
    <row r="49" s="79" customFormat="1" x14ac:dyDescent="0.2"/>
    <row r="50" s="79" customFormat="1" x14ac:dyDescent="0.2"/>
    <row r="51" s="79" customFormat="1" x14ac:dyDescent="0.2"/>
    <row r="52" s="79" customFormat="1" x14ac:dyDescent="0.2"/>
    <row r="53" s="79" customFormat="1" x14ac:dyDescent="0.2"/>
    <row r="54" s="79" customFormat="1" x14ac:dyDescent="0.2"/>
    <row r="55" s="79" customFormat="1" x14ac:dyDescent="0.2"/>
    <row r="56" s="79" customFormat="1" x14ac:dyDescent="0.2"/>
    <row r="57" s="79" customFormat="1" x14ac:dyDescent="0.2"/>
    <row r="58" s="79" customFormat="1" x14ac:dyDescent="0.2"/>
    <row r="59" s="79" customFormat="1" x14ac:dyDescent="0.2"/>
    <row r="60" s="79" customFormat="1" x14ac:dyDescent="0.2"/>
    <row r="61" s="79" customFormat="1" x14ac:dyDescent="0.2"/>
    <row r="62" s="79" customFormat="1" x14ac:dyDescent="0.2"/>
    <row r="63" s="79" customFormat="1" x14ac:dyDescent="0.2"/>
    <row r="64" s="79" customFormat="1" x14ac:dyDescent="0.2"/>
    <row r="65" s="79" customFormat="1" x14ac:dyDescent="0.2"/>
    <row r="66" s="79" customFormat="1" x14ac:dyDescent="0.2"/>
    <row r="67" s="79" customFormat="1" x14ac:dyDescent="0.2"/>
    <row r="68" s="79" customFormat="1" x14ac:dyDescent="0.2"/>
    <row r="69" s="79" customFormat="1" x14ac:dyDescent="0.2"/>
    <row r="70" s="79" customFormat="1" x14ac:dyDescent="0.2"/>
    <row r="71" s="79" customFormat="1" x14ac:dyDescent="0.2"/>
    <row r="72" s="79" customFormat="1" x14ac:dyDescent="0.2"/>
    <row r="73" s="79" customFormat="1" x14ac:dyDescent="0.2"/>
    <row r="74" s="79" customFormat="1" x14ac:dyDescent="0.2"/>
    <row r="75" s="79" customFormat="1" x14ac:dyDescent="0.2"/>
  </sheetData>
  <mergeCells count="1">
    <mergeCell ref="B41:H4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Q42"/>
  <sheetViews>
    <sheetView showGridLines="0" zoomScaleNormal="100" workbookViewId="0">
      <selection activeCell="H51" sqref="H49:H51"/>
    </sheetView>
  </sheetViews>
  <sheetFormatPr defaultColWidth="8.28515625" defaultRowHeight="11.25" x14ac:dyDescent="0.2"/>
  <cols>
    <col min="1" max="1" width="7.5703125" style="1" customWidth="1"/>
    <col min="2" max="2" width="4.7109375" style="1" customWidth="1"/>
    <col min="3" max="3" width="1.85546875" style="1" customWidth="1"/>
    <col min="4" max="4" width="53.140625" style="1" customWidth="1"/>
    <col min="5" max="5" width="7.28515625" style="1" bestFit="1" customWidth="1"/>
    <col min="6" max="10" width="10.140625" style="1" customWidth="1"/>
    <col min="11" max="11" width="4.5703125" style="1" customWidth="1"/>
    <col min="12" max="12" width="14.28515625" style="1" bestFit="1" customWidth="1"/>
    <col min="13" max="16384" width="8.28515625" style="1"/>
  </cols>
  <sheetData>
    <row r="1" spans="1:17" ht="20.100000000000001" customHeight="1" x14ac:dyDescent="0.2"/>
    <row r="2" spans="1:17" ht="20.100000000000001" customHeight="1" x14ac:dyDescent="0.25">
      <c r="B2" s="3"/>
      <c r="C2" s="3"/>
      <c r="D2" s="88" t="s">
        <v>171</v>
      </c>
      <c r="E2" s="2"/>
      <c r="F2" s="3"/>
      <c r="G2" s="3"/>
      <c r="H2" s="3"/>
      <c r="I2" s="3"/>
      <c r="J2" s="3"/>
    </row>
    <row r="3" spans="1:17" ht="12" customHeight="1" x14ac:dyDescent="0.2">
      <c r="B3" s="4"/>
      <c r="D3" s="91" t="s">
        <v>234</v>
      </c>
    </row>
    <row r="4" spans="1:17" ht="12" customHeight="1" x14ac:dyDescent="0.2">
      <c r="B4" s="4"/>
      <c r="D4" s="91"/>
    </row>
    <row r="5" spans="1:17" ht="12" customHeight="1" x14ac:dyDescent="0.2">
      <c r="B5" s="5"/>
      <c r="C5" s="6"/>
      <c r="D5" s="252" t="s">
        <v>0</v>
      </c>
      <c r="E5" s="253" t="s">
        <v>147</v>
      </c>
      <c r="F5" s="254" t="s">
        <v>219</v>
      </c>
      <c r="G5" s="255" t="s">
        <v>207</v>
      </c>
      <c r="H5" s="254" t="s">
        <v>220</v>
      </c>
      <c r="I5" s="255" t="s">
        <v>221</v>
      </c>
      <c r="J5" s="255" t="s">
        <v>222</v>
      </c>
      <c r="K5" s="15"/>
    </row>
    <row r="6" spans="1:17" ht="12" customHeight="1" x14ac:dyDescent="0.2">
      <c r="A6" s="7"/>
      <c r="B6" s="8"/>
      <c r="C6" s="8"/>
      <c r="D6" s="82" t="s">
        <v>1</v>
      </c>
      <c r="E6" s="169"/>
      <c r="F6" s="175">
        <v>146.69999999999999</v>
      </c>
      <c r="G6" s="171">
        <v>140.4</v>
      </c>
      <c r="H6" s="175">
        <v>499.4</v>
      </c>
      <c r="I6" s="171">
        <v>466.8</v>
      </c>
      <c r="J6" s="171">
        <v>635.36599999999999</v>
      </c>
    </row>
    <row r="7" spans="1:17" ht="12" customHeight="1" x14ac:dyDescent="0.2">
      <c r="A7" s="7"/>
      <c r="B7" s="9"/>
      <c r="C7" s="9"/>
      <c r="D7" s="83" t="s">
        <v>2</v>
      </c>
      <c r="E7" s="169"/>
      <c r="F7" s="175">
        <v>-62.3</v>
      </c>
      <c r="G7" s="171">
        <v>-69.5</v>
      </c>
      <c r="H7" s="175">
        <v>-200.1</v>
      </c>
      <c r="I7" s="171">
        <v>-209</v>
      </c>
      <c r="J7" s="171">
        <v>-283.01799999999997</v>
      </c>
      <c r="K7" s="16"/>
      <c r="O7" s="10"/>
      <c r="P7" s="10"/>
      <c r="Q7" s="10"/>
    </row>
    <row r="8" spans="1:17" x14ac:dyDescent="0.2">
      <c r="A8" s="11"/>
      <c r="B8" s="9"/>
      <c r="C8" s="9"/>
      <c r="D8" s="83" t="s">
        <v>3</v>
      </c>
      <c r="E8" s="169"/>
      <c r="F8" s="175">
        <v>0</v>
      </c>
      <c r="G8" s="171">
        <v>0.4</v>
      </c>
      <c r="H8" s="175">
        <v>0</v>
      </c>
      <c r="I8" s="171">
        <v>-2.5</v>
      </c>
      <c r="J8" s="171">
        <v>-2.5059999999999998</v>
      </c>
      <c r="K8" s="16"/>
      <c r="M8" s="10"/>
      <c r="N8" s="10"/>
      <c r="O8" s="10"/>
      <c r="P8" s="10"/>
      <c r="Q8" s="10"/>
    </row>
    <row r="9" spans="1:17" x14ac:dyDescent="0.2">
      <c r="A9" s="11"/>
      <c r="B9" s="9"/>
      <c r="C9" s="9"/>
      <c r="D9" s="83" t="s">
        <v>4</v>
      </c>
      <c r="E9" s="169" t="s">
        <v>229</v>
      </c>
      <c r="F9" s="175">
        <v>-41.7</v>
      </c>
      <c r="G9" s="171">
        <v>-44.1</v>
      </c>
      <c r="H9" s="175">
        <v>-127.7</v>
      </c>
      <c r="I9" s="171">
        <v>-137.30000000000001</v>
      </c>
      <c r="J9" s="171">
        <v>-180.44300000000001</v>
      </c>
      <c r="K9" s="16"/>
      <c r="M9" s="10"/>
      <c r="N9" s="10"/>
      <c r="O9" s="10"/>
      <c r="P9" s="10"/>
      <c r="Q9" s="10"/>
    </row>
    <row r="10" spans="1:17" ht="12" customHeight="1" x14ac:dyDescent="0.2">
      <c r="A10" s="12"/>
      <c r="B10" s="13"/>
      <c r="C10" s="13"/>
      <c r="D10" s="82" t="s">
        <v>5</v>
      </c>
      <c r="E10" s="169"/>
      <c r="F10" s="175">
        <v>0.2</v>
      </c>
      <c r="G10" s="171">
        <v>0</v>
      </c>
      <c r="H10" s="175">
        <v>0.5</v>
      </c>
      <c r="I10" s="171">
        <v>0.6</v>
      </c>
      <c r="J10" s="171">
        <v>0.752</v>
      </c>
      <c r="K10" s="16"/>
      <c r="M10" s="10"/>
      <c r="N10" s="10"/>
      <c r="O10" s="10"/>
      <c r="P10" s="10"/>
      <c r="Q10" s="10"/>
    </row>
    <row r="11" spans="1:17" ht="12" customHeight="1" x14ac:dyDescent="0.2">
      <c r="A11" s="7"/>
      <c r="B11" s="9"/>
      <c r="C11" s="9"/>
      <c r="D11" s="82" t="s">
        <v>6</v>
      </c>
      <c r="E11" s="169" t="s">
        <v>230</v>
      </c>
      <c r="F11" s="175">
        <v>-10.199999999999999</v>
      </c>
      <c r="G11" s="171">
        <v>-10.9</v>
      </c>
      <c r="H11" s="175">
        <v>-35</v>
      </c>
      <c r="I11" s="171">
        <v>-35.200000000000003</v>
      </c>
      <c r="J11" s="171">
        <v>-47.826000000000001</v>
      </c>
      <c r="K11" s="16"/>
      <c r="M11" s="10"/>
      <c r="N11" s="10"/>
      <c r="O11" s="10"/>
      <c r="P11" s="10"/>
      <c r="Q11" s="10"/>
    </row>
    <row r="12" spans="1:17" ht="12" customHeight="1" x14ac:dyDescent="0.2">
      <c r="A12" s="7"/>
      <c r="B12" s="9"/>
      <c r="C12" s="9"/>
      <c r="D12" s="82" t="s">
        <v>7</v>
      </c>
      <c r="E12" s="169"/>
      <c r="F12" s="175">
        <v>-0.4</v>
      </c>
      <c r="G12" s="171">
        <v>-1.5999999999999999</v>
      </c>
      <c r="H12" s="175">
        <v>-2.8</v>
      </c>
      <c r="I12" s="171">
        <v>-2.2000000000000002</v>
      </c>
      <c r="J12" s="171">
        <v>-1.9630000000000001</v>
      </c>
      <c r="K12" s="16"/>
      <c r="M12" s="10"/>
      <c r="N12" s="10"/>
      <c r="O12" s="10"/>
      <c r="P12" s="10"/>
      <c r="Q12" s="10"/>
    </row>
    <row r="13" spans="1:17" ht="12" customHeight="1" x14ac:dyDescent="0.2">
      <c r="A13" s="7"/>
      <c r="B13" s="9"/>
      <c r="C13" s="9"/>
      <c r="D13" s="82" t="s">
        <v>202</v>
      </c>
      <c r="E13" s="169"/>
      <c r="F13" s="175">
        <v>-0.3</v>
      </c>
      <c r="G13" s="171">
        <v>0</v>
      </c>
      <c r="H13" s="175">
        <v>-0.3</v>
      </c>
      <c r="I13" s="171">
        <v>0.2</v>
      </c>
      <c r="J13" s="171">
        <v>0.189</v>
      </c>
      <c r="K13" s="16"/>
      <c r="M13" s="10"/>
      <c r="N13" s="10"/>
      <c r="O13" s="10"/>
      <c r="P13" s="10"/>
      <c r="Q13" s="10"/>
    </row>
    <row r="14" spans="1:17" ht="12" customHeight="1" x14ac:dyDescent="0.2">
      <c r="A14" s="11"/>
      <c r="B14" s="9"/>
      <c r="C14" s="9"/>
      <c r="D14" s="258" t="s">
        <v>8</v>
      </c>
      <c r="E14" s="259" t="s">
        <v>232</v>
      </c>
      <c r="F14" s="260">
        <v>-2</v>
      </c>
      <c r="G14" s="261">
        <v>-1.3</v>
      </c>
      <c r="H14" s="260">
        <v>-4.7</v>
      </c>
      <c r="I14" s="261">
        <v>-1.3</v>
      </c>
      <c r="J14" s="261">
        <v>-3.2490000000000001</v>
      </c>
      <c r="K14" s="16"/>
      <c r="M14" s="10"/>
      <c r="N14" s="10"/>
      <c r="O14" s="10"/>
      <c r="P14" s="10"/>
      <c r="Q14" s="10"/>
    </row>
    <row r="15" spans="1:17" ht="12.75" customHeight="1" x14ac:dyDescent="0.2">
      <c r="A15" s="12"/>
      <c r="B15" s="9"/>
      <c r="C15" s="9"/>
      <c r="D15" s="168" t="s">
        <v>140</v>
      </c>
      <c r="E15" s="170" t="s">
        <v>231</v>
      </c>
      <c r="F15" s="176">
        <v>-27.9</v>
      </c>
      <c r="G15" s="262">
        <v>-28.7</v>
      </c>
      <c r="H15" s="176">
        <v>-80.899999999999991</v>
      </c>
      <c r="I15" s="262">
        <v>-85.9</v>
      </c>
      <c r="J15" s="262">
        <v>-114.48</v>
      </c>
      <c r="K15" s="16"/>
      <c r="M15" s="10"/>
      <c r="N15" s="10"/>
      <c r="O15" s="10"/>
      <c r="P15" s="10"/>
      <c r="Q15" s="10"/>
    </row>
    <row r="16" spans="1:17" ht="9" customHeight="1" x14ac:dyDescent="0.2">
      <c r="A16" s="7"/>
      <c r="B16" s="9"/>
      <c r="C16" s="9"/>
      <c r="D16" s="164"/>
      <c r="E16" s="169"/>
      <c r="F16" s="177"/>
      <c r="G16" s="172"/>
      <c r="H16" s="177"/>
      <c r="I16" s="172"/>
      <c r="J16" s="172"/>
      <c r="K16" s="16"/>
      <c r="M16" s="10"/>
      <c r="N16" s="10"/>
      <c r="O16" s="10"/>
      <c r="P16" s="10"/>
      <c r="Q16" s="10"/>
    </row>
    <row r="17" spans="1:17" ht="15.75" customHeight="1" x14ac:dyDescent="0.2">
      <c r="A17" s="11"/>
      <c r="B17" s="9"/>
      <c r="C17" s="9"/>
      <c r="D17" s="82" t="s">
        <v>141</v>
      </c>
      <c r="E17" s="169"/>
      <c r="F17" s="175">
        <v>2.0999999999999908</v>
      </c>
      <c r="G17" s="171">
        <v>-15.299999999999988</v>
      </c>
      <c r="H17" s="175">
        <v>48.399999999999963</v>
      </c>
      <c r="I17" s="171">
        <v>-5.8000000000000114</v>
      </c>
      <c r="J17" s="171">
        <v>2.8220000000000454</v>
      </c>
      <c r="K17" s="16"/>
      <c r="M17" s="10"/>
      <c r="N17" s="10"/>
      <c r="O17" s="10"/>
      <c r="P17" s="10"/>
      <c r="Q17" s="10"/>
    </row>
    <row r="18" spans="1:17" ht="15" customHeight="1" x14ac:dyDescent="0.2">
      <c r="A18" s="12"/>
      <c r="B18" s="9"/>
      <c r="C18" s="9"/>
      <c r="D18" s="83"/>
      <c r="E18" s="169"/>
      <c r="F18" s="175"/>
      <c r="G18" s="171"/>
      <c r="H18" s="175"/>
      <c r="I18" s="171"/>
      <c r="J18" s="171"/>
      <c r="K18" s="16"/>
      <c r="M18" s="10"/>
      <c r="N18" s="10"/>
      <c r="O18" s="10"/>
      <c r="P18" s="10"/>
      <c r="Q18" s="10"/>
    </row>
    <row r="19" spans="1:17" x14ac:dyDescent="0.2">
      <c r="A19" s="12"/>
      <c r="B19" s="9"/>
      <c r="C19" s="9"/>
      <c r="D19" s="82" t="s">
        <v>9</v>
      </c>
      <c r="E19" s="169"/>
      <c r="F19" s="175">
        <v>0.2</v>
      </c>
      <c r="G19" s="171">
        <v>0.9</v>
      </c>
      <c r="H19" s="175">
        <v>2.2999999999999998</v>
      </c>
      <c r="I19" s="171">
        <v>2.9</v>
      </c>
      <c r="J19" s="171">
        <v>3.302</v>
      </c>
      <c r="K19" s="16"/>
      <c r="M19" s="10"/>
      <c r="N19" s="10"/>
      <c r="O19" s="10"/>
      <c r="P19" s="10"/>
      <c r="Q19" s="10"/>
    </row>
    <row r="20" spans="1:17" ht="12" customHeight="1" x14ac:dyDescent="0.2">
      <c r="A20" s="12"/>
      <c r="B20" s="9"/>
      <c r="C20" s="9"/>
      <c r="D20" s="168" t="s">
        <v>10</v>
      </c>
      <c r="E20" s="170"/>
      <c r="F20" s="176">
        <v>-10.8</v>
      </c>
      <c r="G20" s="262">
        <v>-10.1</v>
      </c>
      <c r="H20" s="176">
        <v>-30.6</v>
      </c>
      <c r="I20" s="262">
        <v>-29.1</v>
      </c>
      <c r="J20" s="262">
        <v>-39.344999999999999</v>
      </c>
      <c r="K20" s="16"/>
      <c r="M20" s="10"/>
      <c r="N20" s="10"/>
      <c r="O20" s="10"/>
      <c r="P20" s="10"/>
      <c r="Q20" s="10"/>
    </row>
    <row r="21" spans="1:17" ht="12" customHeight="1" x14ac:dyDescent="0.2">
      <c r="A21" s="12"/>
      <c r="B21" s="9"/>
      <c r="C21" s="9"/>
      <c r="D21" s="165"/>
      <c r="E21" s="169"/>
      <c r="F21" s="177"/>
      <c r="G21" s="172"/>
      <c r="H21" s="177"/>
      <c r="I21" s="172"/>
      <c r="J21" s="172"/>
      <c r="K21" s="16"/>
      <c r="M21" s="10"/>
      <c r="N21" s="10"/>
      <c r="O21" s="10"/>
      <c r="P21" s="10"/>
      <c r="Q21" s="10"/>
    </row>
    <row r="22" spans="1:17" x14ac:dyDescent="0.2">
      <c r="A22" s="12"/>
      <c r="B22" s="9"/>
      <c r="C22" s="9"/>
      <c r="D22" s="82" t="s">
        <v>127</v>
      </c>
      <c r="E22" s="169"/>
      <c r="F22" s="175">
        <v>-8.5000000000000107</v>
      </c>
      <c r="G22" s="171">
        <v>-24.499999999999986</v>
      </c>
      <c r="H22" s="175">
        <v>20.099999999999959</v>
      </c>
      <c r="I22" s="171">
        <v>-32.000000000000014</v>
      </c>
      <c r="J22" s="171">
        <v>-33.220999999999954</v>
      </c>
      <c r="K22" s="16"/>
      <c r="M22" s="10"/>
      <c r="N22" s="10"/>
      <c r="O22" s="10"/>
      <c r="P22" s="10"/>
      <c r="Q22" s="10"/>
    </row>
    <row r="23" spans="1:17" x14ac:dyDescent="0.2">
      <c r="A23" s="12"/>
      <c r="B23" s="9"/>
      <c r="C23" s="9"/>
      <c r="D23" s="263"/>
      <c r="E23" s="259"/>
      <c r="F23" s="260"/>
      <c r="G23" s="261"/>
      <c r="H23" s="260"/>
      <c r="I23" s="261"/>
      <c r="J23" s="261"/>
      <c r="K23" s="16"/>
      <c r="M23" s="10"/>
      <c r="N23" s="10"/>
      <c r="O23" s="10"/>
      <c r="P23" s="10"/>
      <c r="Q23" s="10"/>
    </row>
    <row r="24" spans="1:17" ht="11.25" customHeight="1" x14ac:dyDescent="0.2">
      <c r="A24" s="12"/>
      <c r="B24" s="9"/>
      <c r="C24" s="9"/>
      <c r="D24" s="168" t="s">
        <v>142</v>
      </c>
      <c r="E24" s="170"/>
      <c r="F24" s="176">
        <v>-0.5</v>
      </c>
      <c r="G24" s="262">
        <v>-0.4</v>
      </c>
      <c r="H24" s="176">
        <v>-0.7</v>
      </c>
      <c r="I24" s="262">
        <v>-1.1000000000000001</v>
      </c>
      <c r="J24" s="262">
        <v>-1.5580000000000001</v>
      </c>
      <c r="K24" s="16"/>
      <c r="M24" s="10"/>
      <c r="N24" s="10"/>
      <c r="O24" s="10"/>
      <c r="P24" s="10"/>
      <c r="Q24" s="10"/>
    </row>
    <row r="25" spans="1:17" ht="12" customHeight="1" x14ac:dyDescent="0.2">
      <c r="A25" s="12"/>
      <c r="B25" s="9"/>
      <c r="C25" s="9"/>
      <c r="D25" s="264"/>
      <c r="E25" s="259"/>
      <c r="F25" s="265"/>
      <c r="G25" s="266"/>
      <c r="H25" s="265"/>
      <c r="I25" s="266"/>
      <c r="J25" s="266"/>
      <c r="K25" s="16"/>
      <c r="M25" s="10"/>
      <c r="N25" s="10"/>
      <c r="O25" s="10"/>
      <c r="P25" s="10"/>
      <c r="Q25" s="10"/>
    </row>
    <row r="26" spans="1:17" ht="12" customHeight="1" thickBot="1" x14ac:dyDescent="0.25">
      <c r="A26" s="12"/>
      <c r="B26" s="9"/>
      <c r="C26" s="9"/>
      <c r="D26" s="267" t="s">
        <v>233</v>
      </c>
      <c r="E26" s="268"/>
      <c r="F26" s="269">
        <v>-9.0000000000000107</v>
      </c>
      <c r="G26" s="270">
        <v>-24.899999999999984</v>
      </c>
      <c r="H26" s="269">
        <v>19.399999999999959</v>
      </c>
      <c r="I26" s="270">
        <v>-33.100000000000016</v>
      </c>
      <c r="J26" s="270">
        <v>-34.778999999999954</v>
      </c>
      <c r="K26" s="16"/>
      <c r="M26" s="10"/>
      <c r="N26" s="10"/>
      <c r="O26" s="10"/>
      <c r="P26" s="10"/>
      <c r="Q26" s="10"/>
    </row>
    <row r="27" spans="1:17" ht="12" customHeight="1" x14ac:dyDescent="0.2">
      <c r="A27" s="7"/>
      <c r="B27" s="13"/>
      <c r="C27" s="13"/>
      <c r="D27" s="271" t="s">
        <v>143</v>
      </c>
      <c r="E27" s="259"/>
      <c r="F27" s="272"/>
      <c r="G27" s="273"/>
      <c r="H27" s="272"/>
      <c r="I27" s="273"/>
      <c r="J27" s="273"/>
      <c r="K27" s="16"/>
      <c r="M27" s="10"/>
      <c r="N27" s="10"/>
      <c r="O27" s="10"/>
      <c r="P27" s="10"/>
      <c r="Q27" s="10"/>
    </row>
    <row r="28" spans="1:17" ht="12" customHeight="1" x14ac:dyDescent="0.2">
      <c r="A28" s="14"/>
      <c r="B28" s="9"/>
      <c r="C28" s="9"/>
      <c r="D28" s="168" t="s">
        <v>144</v>
      </c>
      <c r="E28" s="170"/>
      <c r="F28" s="179"/>
      <c r="G28" s="174"/>
      <c r="H28" s="179"/>
      <c r="I28" s="174"/>
      <c r="J28" s="174"/>
      <c r="K28" s="16"/>
      <c r="M28" s="10"/>
      <c r="N28" s="10"/>
      <c r="O28" s="10"/>
      <c r="P28" s="10"/>
      <c r="Q28" s="10"/>
    </row>
    <row r="29" spans="1:17" ht="12" customHeight="1" x14ac:dyDescent="0.2">
      <c r="A29" s="14"/>
      <c r="B29" s="9"/>
      <c r="C29" s="9"/>
      <c r="D29" s="82" t="s">
        <v>145</v>
      </c>
      <c r="E29" s="169"/>
      <c r="F29" s="178">
        <v>-0.12</v>
      </c>
      <c r="G29" s="173">
        <v>-0.34</v>
      </c>
      <c r="H29" s="178">
        <v>0.26</v>
      </c>
      <c r="I29" s="173">
        <v>-0.45</v>
      </c>
      <c r="J29" s="173">
        <v>-0.47605372060232204</v>
      </c>
      <c r="K29" s="16"/>
      <c r="M29" s="10"/>
      <c r="N29" s="10"/>
      <c r="O29" s="10"/>
      <c r="P29" s="10"/>
      <c r="Q29" s="10"/>
    </row>
    <row r="30" spans="1:17" ht="12" customHeight="1" x14ac:dyDescent="0.2">
      <c r="A30" s="11"/>
      <c r="B30" s="9"/>
      <c r="C30" s="9"/>
      <c r="D30" s="168" t="s">
        <v>146</v>
      </c>
      <c r="E30" s="170"/>
      <c r="F30" s="179">
        <v>-0.12</v>
      </c>
      <c r="G30" s="174">
        <v>-0.34</v>
      </c>
      <c r="H30" s="179">
        <v>0.26</v>
      </c>
      <c r="I30" s="174">
        <v>-0.45</v>
      </c>
      <c r="J30" s="174">
        <v>-0.47605372060232204</v>
      </c>
      <c r="K30" s="16"/>
      <c r="M30" s="10"/>
      <c r="N30" s="10"/>
      <c r="O30" s="10"/>
      <c r="P30" s="10"/>
      <c r="Q30" s="10"/>
    </row>
    <row r="31" spans="1:17" ht="12" customHeight="1" x14ac:dyDescent="0.2">
      <c r="A31" s="12"/>
      <c r="B31" s="9"/>
      <c r="C31" s="9"/>
      <c r="K31" s="16"/>
      <c r="M31" s="10"/>
      <c r="N31" s="10"/>
      <c r="O31" s="10"/>
      <c r="P31" s="10"/>
      <c r="Q31" s="10"/>
    </row>
    <row r="32" spans="1:17" ht="12" customHeight="1" x14ac:dyDescent="0.2">
      <c r="B32" s="31"/>
      <c r="C32" s="31"/>
      <c r="D32" s="279"/>
      <c r="E32" s="279"/>
      <c r="F32" s="279"/>
      <c r="G32" s="279"/>
      <c r="H32" s="279"/>
      <c r="I32" s="279"/>
      <c r="J32" s="279"/>
      <c r="K32" s="17"/>
    </row>
    <row r="33" spans="2:11" ht="3.75" customHeight="1" x14ac:dyDescent="0.2">
      <c r="B33" s="31"/>
      <c r="C33" s="31"/>
      <c r="D33" s="279"/>
      <c r="E33" s="279"/>
      <c r="F33" s="279"/>
      <c r="G33" s="279"/>
      <c r="H33" s="279"/>
      <c r="I33" s="279"/>
      <c r="J33" s="279"/>
      <c r="K33" s="17"/>
    </row>
    <row r="34" spans="2:11" ht="12" customHeight="1" x14ac:dyDescent="0.2">
      <c r="B34" s="31"/>
      <c r="C34" s="31"/>
      <c r="D34" s="279"/>
      <c r="E34" s="279"/>
      <c r="F34" s="279"/>
      <c r="G34" s="279"/>
      <c r="H34" s="279"/>
      <c r="I34" s="279"/>
      <c r="J34" s="279"/>
      <c r="K34" s="17"/>
    </row>
    <row r="35" spans="2:11" ht="12" customHeight="1" x14ac:dyDescent="0.2">
      <c r="B35" s="31"/>
      <c r="C35" s="31"/>
      <c r="D35" s="279"/>
      <c r="E35" s="279"/>
      <c r="F35" s="279"/>
      <c r="G35" s="279"/>
      <c r="H35" s="279"/>
      <c r="I35" s="279"/>
      <c r="J35" s="279"/>
      <c r="K35" s="17"/>
    </row>
    <row r="36" spans="2:11" x14ac:dyDescent="0.2">
      <c r="B36" s="31"/>
      <c r="C36" s="31"/>
      <c r="D36" s="279"/>
      <c r="E36" s="279"/>
      <c r="F36" s="279"/>
      <c r="G36" s="279"/>
      <c r="H36" s="279"/>
      <c r="I36" s="279"/>
      <c r="J36" s="279"/>
    </row>
    <row r="37" spans="2:11" x14ac:dyDescent="0.2">
      <c r="B37" s="31"/>
      <c r="C37" s="31"/>
      <c r="D37" s="279"/>
      <c r="E37" s="279"/>
      <c r="F37" s="279"/>
      <c r="G37" s="279"/>
      <c r="H37" s="279"/>
      <c r="I37" s="279"/>
      <c r="J37" s="279"/>
    </row>
    <row r="38" spans="2:11" x14ac:dyDescent="0.2">
      <c r="B38" s="31"/>
      <c r="C38" s="31"/>
      <c r="D38" s="279"/>
      <c r="E38" s="279"/>
      <c r="F38" s="279"/>
      <c r="G38" s="279"/>
      <c r="H38" s="279"/>
      <c r="I38" s="279"/>
      <c r="J38" s="279"/>
    </row>
    <row r="39" spans="2:11" x14ac:dyDescent="0.2">
      <c r="B39" s="31"/>
      <c r="C39" s="31"/>
      <c r="D39" s="279"/>
      <c r="E39" s="279"/>
      <c r="F39" s="279"/>
      <c r="G39" s="279"/>
      <c r="H39" s="279"/>
      <c r="I39" s="279"/>
      <c r="J39" s="279"/>
    </row>
    <row r="40" spans="2:11" x14ac:dyDescent="0.2">
      <c r="B40" s="31"/>
      <c r="C40" s="31"/>
      <c r="D40" s="279"/>
      <c r="E40" s="279"/>
      <c r="F40" s="279"/>
      <c r="G40" s="279"/>
      <c r="H40" s="279"/>
      <c r="I40" s="279"/>
      <c r="J40" s="279"/>
    </row>
    <row r="41" spans="2:11" x14ac:dyDescent="0.2">
      <c r="B41" s="31"/>
      <c r="C41" s="31"/>
      <c r="D41" s="280"/>
      <c r="E41" s="280"/>
      <c r="F41" s="280"/>
      <c r="G41" s="280"/>
      <c r="H41" s="280"/>
      <c r="I41" s="280"/>
      <c r="J41" s="280"/>
    </row>
    <row r="42" spans="2:11" x14ac:dyDescent="0.2">
      <c r="B42" s="31"/>
      <c r="C42" s="31"/>
      <c r="D42" s="280"/>
      <c r="E42" s="280"/>
      <c r="F42" s="280"/>
      <c r="G42" s="280"/>
      <c r="H42" s="280"/>
      <c r="I42" s="280"/>
      <c r="J42" s="280"/>
    </row>
  </sheetData>
  <mergeCells count="1">
    <mergeCell ref="D32:J42"/>
  </mergeCells>
  <pageMargins left="0.19685039370078741" right="0.19685039370078741" top="0.19685039370078741" bottom="0.19685039370078741" header="0" footer="0"/>
  <pageSetup paperSize="9" scale="90" orientation="portrait" r:id="rId1"/>
  <headerFooter alignWithMargins="0"/>
  <colBreaks count="1" manualBreakCount="1">
    <brk id="2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0"/>
  <sheetViews>
    <sheetView workbookViewId="0">
      <selection activeCell="L42" sqref="L42"/>
    </sheetView>
  </sheetViews>
  <sheetFormatPr defaultColWidth="9.140625" defaultRowHeight="15" x14ac:dyDescent="0.25"/>
  <cols>
    <col min="1" max="1" width="9.140625" style="62"/>
    <col min="2" max="2" width="41" style="62" bestFit="1" customWidth="1"/>
    <col min="3" max="3" width="14.5703125" style="62" customWidth="1"/>
    <col min="4" max="4" width="11.28515625" style="62" customWidth="1"/>
    <col min="5" max="5" width="11.7109375" style="62" customWidth="1"/>
    <col min="6" max="6" width="9.5703125" style="62" customWidth="1"/>
    <col min="7" max="7" width="43.7109375" style="62" customWidth="1"/>
    <col min="8" max="8" width="11.140625" style="62" customWidth="1"/>
    <col min="9" max="9" width="9.85546875" style="62" customWidth="1"/>
    <col min="10" max="10" width="10" style="62" customWidth="1"/>
    <col min="11" max="16384" width="9.140625" style="62"/>
  </cols>
  <sheetData>
    <row r="2" spans="2:10" ht="15.75" x14ac:dyDescent="0.25">
      <c r="B2" s="88" t="s">
        <v>121</v>
      </c>
    </row>
    <row r="4" spans="2:10" x14ac:dyDescent="0.25">
      <c r="B4" s="61" t="s">
        <v>122</v>
      </c>
    </row>
    <row r="5" spans="2:10" x14ac:dyDescent="0.25">
      <c r="B5" s="92" t="s">
        <v>263</v>
      </c>
      <c r="C5" s="63"/>
    </row>
    <row r="6" spans="2:10" x14ac:dyDescent="0.25">
      <c r="B6" s="61"/>
      <c r="C6" s="64"/>
    </row>
    <row r="7" spans="2:10" x14ac:dyDescent="0.25">
      <c r="B7" s="65"/>
      <c r="C7" s="66">
        <v>2019</v>
      </c>
      <c r="D7" s="67">
        <v>2020</v>
      </c>
      <c r="E7" s="67">
        <v>2021</v>
      </c>
      <c r="G7" s="67"/>
      <c r="H7" s="67">
        <v>2019</v>
      </c>
      <c r="I7" s="67">
        <v>2020</v>
      </c>
      <c r="J7" s="67">
        <v>2021</v>
      </c>
    </row>
    <row r="8" spans="2:10" x14ac:dyDescent="0.25">
      <c r="B8" s="69" t="s">
        <v>172</v>
      </c>
      <c r="C8" s="282"/>
      <c r="D8" s="282"/>
      <c r="E8" s="282"/>
      <c r="G8" s="93" t="s">
        <v>125</v>
      </c>
    </row>
    <row r="9" spans="2:10" x14ac:dyDescent="0.25">
      <c r="B9" s="68" t="s">
        <v>54</v>
      </c>
      <c r="C9" s="75">
        <v>925.60200000000009</v>
      </c>
      <c r="D9" s="75">
        <v>3924.3748000000005</v>
      </c>
      <c r="E9" s="75">
        <v>3936.3092000000015</v>
      </c>
      <c r="G9" s="68" t="s">
        <v>54</v>
      </c>
      <c r="H9" s="94">
        <v>0.44132737436625197</v>
      </c>
      <c r="I9" s="94">
        <v>0.19036409879840094</v>
      </c>
      <c r="J9" s="94">
        <v>1.5961309502557485E-2</v>
      </c>
    </row>
    <row r="10" spans="2:10" x14ac:dyDescent="0.25">
      <c r="B10" s="68" t="s">
        <v>62</v>
      </c>
      <c r="C10" s="75">
        <v>596.62080000000003</v>
      </c>
      <c r="D10" s="75">
        <v>3273.9588000000003</v>
      </c>
      <c r="E10" s="75">
        <v>3265.0083000000013</v>
      </c>
      <c r="G10" s="68" t="s">
        <v>62</v>
      </c>
      <c r="H10" s="94">
        <v>0.12160722522580508</v>
      </c>
      <c r="I10" s="94">
        <v>0</v>
      </c>
      <c r="J10" s="94">
        <v>0</v>
      </c>
    </row>
    <row r="11" spans="2:10" x14ac:dyDescent="0.25">
      <c r="B11" s="68" t="s">
        <v>70</v>
      </c>
      <c r="C11" s="75">
        <v>3867.4522999999999</v>
      </c>
      <c r="D11" s="75">
        <v>16610.626699999993</v>
      </c>
      <c r="E11" s="75">
        <v>16794.45480000001</v>
      </c>
      <c r="G11" s="68" t="s">
        <v>70</v>
      </c>
      <c r="H11" s="94">
        <v>0.17272873647063303</v>
      </c>
      <c r="I11" s="94">
        <v>1.3647772316186612E-2</v>
      </c>
      <c r="J11" s="94">
        <v>0</v>
      </c>
    </row>
    <row r="12" spans="2:10" x14ac:dyDescent="0.25">
      <c r="B12" s="68" t="s">
        <v>114</v>
      </c>
      <c r="C12" s="75">
        <v>366.11839999999995</v>
      </c>
      <c r="D12" s="75">
        <v>1431.1138999999998</v>
      </c>
      <c r="E12" s="75">
        <v>1422.1633000000004</v>
      </c>
      <c r="G12" s="68" t="s">
        <v>114</v>
      </c>
      <c r="H12" s="94">
        <v>0.18857287697094716</v>
      </c>
      <c r="I12" s="94">
        <v>0</v>
      </c>
      <c r="J12" s="94">
        <v>0</v>
      </c>
    </row>
    <row r="13" spans="2:10" ht="15.75" thickBot="1" x14ac:dyDescent="0.3">
      <c r="B13" s="95" t="s">
        <v>115</v>
      </c>
      <c r="C13" s="96">
        <v>5755.7935000000007</v>
      </c>
      <c r="D13" s="96">
        <v>25240.074199999995</v>
      </c>
      <c r="E13" s="96">
        <v>25417.935600000012</v>
      </c>
      <c r="G13" s="95" t="s">
        <v>115</v>
      </c>
      <c r="H13" s="97">
        <v>0.20984751165321158</v>
      </c>
      <c r="I13" s="97">
        <v>3.7535612625636858E-2</v>
      </c>
      <c r="J13" s="97">
        <v>2.3365528463283637E-3</v>
      </c>
    </row>
    <row r="14" spans="2:10" x14ac:dyDescent="0.25">
      <c r="B14" s="70"/>
      <c r="C14" s="98"/>
      <c r="D14" s="98"/>
      <c r="E14" s="98"/>
    </row>
    <row r="15" spans="2:10" x14ac:dyDescent="0.25">
      <c r="B15" s="67"/>
      <c r="C15" s="67">
        <v>2019</v>
      </c>
      <c r="D15" s="67">
        <v>2020</v>
      </c>
      <c r="E15" s="67">
        <v>2021</v>
      </c>
      <c r="G15" s="67"/>
      <c r="H15" s="67">
        <v>2019</v>
      </c>
      <c r="I15" s="67">
        <v>2020</v>
      </c>
      <c r="J15" s="67">
        <v>2021</v>
      </c>
    </row>
    <row r="16" spans="2:10" x14ac:dyDescent="0.25">
      <c r="B16" s="69" t="s">
        <v>160</v>
      </c>
      <c r="C16" s="79"/>
      <c r="G16" s="93" t="s">
        <v>124</v>
      </c>
    </row>
    <row r="17" spans="2:10" x14ac:dyDescent="0.25">
      <c r="B17" s="68" t="s">
        <v>54</v>
      </c>
      <c r="C17" s="75">
        <v>91.777900000000002</v>
      </c>
      <c r="D17" s="75">
        <v>363.99419999999998</v>
      </c>
      <c r="E17" s="75">
        <v>362.99970000000008</v>
      </c>
      <c r="G17" s="68" t="s">
        <v>54</v>
      </c>
      <c r="H17" s="99">
        <v>448.99760000000003</v>
      </c>
      <c r="I17" s="100">
        <v>816.35149999999999</v>
      </c>
      <c r="J17" s="100">
        <v>68.622599999999991</v>
      </c>
    </row>
    <row r="18" spans="2:10" x14ac:dyDescent="0.25">
      <c r="B18" s="68" t="s">
        <v>62</v>
      </c>
      <c r="C18" s="75">
        <v>0</v>
      </c>
      <c r="D18" s="75">
        <v>0</v>
      </c>
      <c r="E18" s="75">
        <v>0</v>
      </c>
      <c r="G18" s="68" t="s">
        <v>62</v>
      </c>
      <c r="H18" s="99">
        <v>72.553400000000011</v>
      </c>
      <c r="I18" s="100">
        <v>0</v>
      </c>
      <c r="J18" s="100">
        <v>0</v>
      </c>
    </row>
    <row r="19" spans="2:10" x14ac:dyDescent="0.25">
      <c r="B19" s="68" t="s">
        <v>70</v>
      </c>
      <c r="C19" s="75">
        <v>848.97310000000004</v>
      </c>
      <c r="D19" s="75">
        <v>3432.0875000000005</v>
      </c>
      <c r="E19" s="75">
        <v>3588.227100000001</v>
      </c>
      <c r="G19" s="68" t="s">
        <v>70</v>
      </c>
      <c r="H19" s="99">
        <v>814.66219999999998</v>
      </c>
      <c r="I19" s="100">
        <v>273.53840000000025</v>
      </c>
      <c r="J19" s="100">
        <v>0</v>
      </c>
    </row>
    <row r="20" spans="2:10" x14ac:dyDescent="0.25">
      <c r="B20" s="68" t="s">
        <v>114</v>
      </c>
      <c r="C20" s="75">
        <v>0</v>
      </c>
      <c r="D20" s="75">
        <v>0</v>
      </c>
      <c r="E20" s="75">
        <v>0</v>
      </c>
      <c r="G20" s="68" t="s">
        <v>114</v>
      </c>
      <c r="H20" s="99">
        <v>69.040000000000006</v>
      </c>
      <c r="I20" s="100">
        <v>0</v>
      </c>
      <c r="J20" s="100">
        <v>0</v>
      </c>
    </row>
    <row r="21" spans="2:10" ht="15.75" thickBot="1" x14ac:dyDescent="0.3">
      <c r="B21" s="95" t="s">
        <v>115</v>
      </c>
      <c r="C21" s="96">
        <v>940.75100000000009</v>
      </c>
      <c r="D21" s="96">
        <v>3796.0817000000006</v>
      </c>
      <c r="E21" s="96">
        <v>3951.2268000000013</v>
      </c>
      <c r="G21" s="95" t="s">
        <v>115</v>
      </c>
      <c r="H21" s="96">
        <v>1405.2532000000001</v>
      </c>
      <c r="I21" s="96">
        <v>1089.8899000000001</v>
      </c>
      <c r="J21" s="96">
        <v>68.622599999999991</v>
      </c>
    </row>
    <row r="22" spans="2:10" x14ac:dyDescent="0.25">
      <c r="B22" s="70"/>
      <c r="C22" s="98"/>
      <c r="D22" s="98"/>
      <c r="E22" s="98"/>
    </row>
    <row r="23" spans="2:10" x14ac:dyDescent="0.25">
      <c r="B23" s="67"/>
      <c r="C23" s="67">
        <v>2019</v>
      </c>
      <c r="D23" s="67">
        <v>2020</v>
      </c>
      <c r="E23" s="67">
        <v>2021</v>
      </c>
      <c r="G23" s="67"/>
      <c r="H23" s="67">
        <v>2019</v>
      </c>
      <c r="I23" s="67">
        <v>2020</v>
      </c>
      <c r="J23" s="67">
        <v>2021</v>
      </c>
    </row>
    <row r="24" spans="2:10" x14ac:dyDescent="0.25">
      <c r="B24" s="70" t="s">
        <v>123</v>
      </c>
      <c r="C24" s="283"/>
      <c r="D24" s="283"/>
      <c r="E24" s="283"/>
      <c r="G24" s="93" t="s">
        <v>173</v>
      </c>
    </row>
    <row r="25" spans="2:10" x14ac:dyDescent="0.25">
      <c r="B25" s="68" t="s">
        <v>54</v>
      </c>
      <c r="C25" s="99">
        <v>1017.3799000000001</v>
      </c>
      <c r="D25" s="100">
        <v>4288.3690000000006</v>
      </c>
      <c r="E25" s="100">
        <v>4299.3089000000018</v>
      </c>
      <c r="G25" s="68" t="s">
        <v>54</v>
      </c>
      <c r="H25" s="99">
        <v>16886.502505854351</v>
      </c>
      <c r="I25" s="100">
        <v>15402.567363345594</v>
      </c>
      <c r="J25" s="100">
        <v>15294.510000000002</v>
      </c>
    </row>
    <row r="26" spans="2:10" x14ac:dyDescent="0.25">
      <c r="B26" s="68" t="s">
        <v>62</v>
      </c>
      <c r="C26" s="99">
        <v>596.62080000000003</v>
      </c>
      <c r="D26" s="100">
        <v>3273.9588000000003</v>
      </c>
      <c r="E26" s="100">
        <v>3265.0083000000013</v>
      </c>
      <c r="G26" s="68" t="s">
        <v>62</v>
      </c>
      <c r="H26" s="99">
        <v>18219.514491826019</v>
      </c>
      <c r="I26" s="100">
        <v>0</v>
      </c>
      <c r="J26" s="100">
        <v>0</v>
      </c>
    </row>
    <row r="27" spans="2:10" x14ac:dyDescent="0.25">
      <c r="B27" s="68" t="s">
        <v>70</v>
      </c>
      <c r="C27" s="99">
        <v>4716.4254000000001</v>
      </c>
      <c r="D27" s="100">
        <v>20042.714199999995</v>
      </c>
      <c r="E27" s="100">
        <v>20382.681900000011</v>
      </c>
      <c r="G27" s="68" t="s">
        <v>70</v>
      </c>
      <c r="H27" s="99">
        <v>15108.576224943999</v>
      </c>
      <c r="I27" s="100">
        <v>21905.534100000004</v>
      </c>
      <c r="J27" s="100">
        <v>0</v>
      </c>
    </row>
    <row r="28" spans="2:10" x14ac:dyDescent="0.25">
      <c r="B28" s="68" t="s">
        <v>114</v>
      </c>
      <c r="C28" s="99">
        <v>366.11839999999995</v>
      </c>
      <c r="D28" s="100">
        <v>1431.1138999999998</v>
      </c>
      <c r="E28" s="100">
        <v>1422.1633000000004</v>
      </c>
      <c r="G28" s="68" t="s">
        <v>114</v>
      </c>
      <c r="H28" s="99">
        <v>11401.793359917727</v>
      </c>
      <c r="I28" s="100">
        <v>0</v>
      </c>
      <c r="J28" s="100">
        <v>0</v>
      </c>
    </row>
    <row r="29" spans="2:10" ht="15.75" thickBot="1" x14ac:dyDescent="0.3">
      <c r="B29" s="95" t="s">
        <v>115</v>
      </c>
      <c r="C29" s="96">
        <v>6696.5445000000009</v>
      </c>
      <c r="D29" s="96">
        <v>29036.155899999998</v>
      </c>
      <c r="E29" s="96">
        <v>29369.162400000012</v>
      </c>
      <c r="G29" s="95" t="s">
        <v>115</v>
      </c>
      <c r="H29" s="96">
        <v>15655.152096506972</v>
      </c>
      <c r="I29" s="96">
        <v>17034.669024621355</v>
      </c>
      <c r="J29" s="96">
        <v>15294.510000000002</v>
      </c>
    </row>
    <row r="30" spans="2:10" x14ac:dyDescent="0.25">
      <c r="B30" s="70"/>
      <c r="C30" s="98"/>
      <c r="D30" s="98"/>
      <c r="E30" s="98"/>
      <c r="G30" s="68"/>
      <c r="I30" s="77"/>
    </row>
    <row r="31" spans="2:10" x14ac:dyDescent="0.25">
      <c r="B31" s="68"/>
      <c r="C31" s="68"/>
      <c r="D31" s="68"/>
      <c r="E31" s="68"/>
      <c r="G31" s="68"/>
    </row>
    <row r="32" spans="2:10" x14ac:dyDescent="0.25">
      <c r="B32" s="68"/>
      <c r="C32" s="68"/>
      <c r="D32" s="68"/>
      <c r="E32" s="68"/>
      <c r="G32" s="68"/>
    </row>
    <row r="33" spans="2:11" x14ac:dyDescent="0.25">
      <c r="B33" s="68"/>
      <c r="C33" s="68"/>
      <c r="D33" s="68"/>
      <c r="E33" s="68"/>
    </row>
    <row r="34" spans="2:11" x14ac:dyDescent="0.25">
      <c r="B34" s="68"/>
      <c r="C34" s="68"/>
      <c r="D34" s="68"/>
      <c r="E34" s="68"/>
      <c r="G34" s="68" t="s">
        <v>174</v>
      </c>
    </row>
    <row r="35" spans="2:11" x14ac:dyDescent="0.25">
      <c r="B35" s="68"/>
      <c r="C35" s="68"/>
      <c r="D35" s="68"/>
      <c r="E35" s="68"/>
    </row>
    <row r="36" spans="2:11" x14ac:dyDescent="0.25">
      <c r="B36" s="68"/>
      <c r="C36" s="68"/>
      <c r="D36" s="68"/>
      <c r="E36" s="68"/>
    </row>
    <row r="37" spans="2:11" x14ac:dyDescent="0.25">
      <c r="B37" s="68"/>
      <c r="C37" s="68"/>
      <c r="D37" s="68"/>
      <c r="E37" s="68"/>
      <c r="J37" s="78"/>
    </row>
    <row r="43" spans="2:11" x14ac:dyDescent="0.25">
      <c r="B43" s="71"/>
      <c r="C43" s="71"/>
      <c r="D43" s="71"/>
      <c r="E43" s="71"/>
      <c r="F43" s="71"/>
      <c r="G43" s="71"/>
      <c r="H43" s="71"/>
      <c r="I43" s="71"/>
      <c r="J43" s="71"/>
      <c r="K43" s="71"/>
    </row>
    <row r="44" spans="2:11" x14ac:dyDescent="0.25">
      <c r="B44" s="71"/>
      <c r="C44" s="71"/>
      <c r="D44" s="71"/>
      <c r="E44" s="72"/>
      <c r="F44" s="71"/>
      <c r="G44" s="71"/>
      <c r="H44" s="71"/>
      <c r="I44" s="71"/>
      <c r="J44" s="71"/>
      <c r="K44" s="71"/>
    </row>
    <row r="45" spans="2:11" x14ac:dyDescent="0.25">
      <c r="B45" s="71"/>
      <c r="C45" s="71"/>
      <c r="D45" s="71"/>
      <c r="E45" s="72"/>
      <c r="F45" s="71"/>
      <c r="G45" s="71"/>
      <c r="H45" s="71"/>
      <c r="I45" s="71"/>
      <c r="J45" s="71"/>
      <c r="K45" s="71"/>
    </row>
    <row r="46" spans="2:11" x14ac:dyDescent="0.25">
      <c r="B46" s="68"/>
      <c r="C46" s="68"/>
      <c r="D46" s="68"/>
      <c r="E46" s="68"/>
      <c r="F46" s="68"/>
      <c r="G46" s="68"/>
      <c r="H46" s="68"/>
      <c r="I46" s="68"/>
      <c r="J46" s="68"/>
      <c r="K46" s="68"/>
    </row>
    <row r="47" spans="2:11" x14ac:dyDescent="0.25">
      <c r="B47" s="68"/>
      <c r="C47" s="68"/>
      <c r="D47" s="68"/>
      <c r="E47" s="68"/>
      <c r="F47" s="68"/>
      <c r="G47" s="68"/>
      <c r="H47" s="68"/>
      <c r="I47" s="68"/>
      <c r="J47" s="68"/>
      <c r="K47" s="68"/>
    </row>
    <row r="48" spans="2:11" ht="40.5" customHeight="1" x14ac:dyDescent="0.25">
      <c r="B48" s="281"/>
      <c r="C48" s="281"/>
      <c r="D48" s="281"/>
      <c r="E48" s="281"/>
      <c r="F48" s="281"/>
      <c r="G48" s="281"/>
      <c r="H48" s="281"/>
      <c r="I48" s="73"/>
      <c r="J48" s="73"/>
      <c r="K48" s="73"/>
    </row>
    <row r="49" spans="2:11" x14ac:dyDescent="0.25"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2:11" x14ac:dyDescent="0.25">
      <c r="B50" s="74"/>
      <c r="C50" s="74"/>
      <c r="D50" s="74"/>
      <c r="E50" s="74"/>
      <c r="F50" s="74"/>
      <c r="G50" s="74"/>
      <c r="H50" s="74"/>
      <c r="I50" s="74"/>
      <c r="J50" s="74"/>
      <c r="K50" s="74"/>
    </row>
  </sheetData>
  <mergeCells count="3">
    <mergeCell ref="B48:H48"/>
    <mergeCell ref="C8:E8"/>
    <mergeCell ref="C24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03"/>
  <sheetViews>
    <sheetView workbookViewId="0">
      <selection activeCell="M18" sqref="M18"/>
    </sheetView>
  </sheetViews>
  <sheetFormatPr defaultColWidth="9.140625" defaultRowHeight="15" x14ac:dyDescent="0.25"/>
  <cols>
    <col min="1" max="1" width="9.140625" style="56"/>
    <col min="2" max="2" width="30.42578125" style="56" customWidth="1"/>
    <col min="3" max="3" width="12.7109375" style="56" customWidth="1"/>
    <col min="4" max="6" width="9.42578125" style="56" customWidth="1"/>
    <col min="7" max="7" width="8.7109375" style="56" customWidth="1"/>
    <col min="8" max="8" width="9.42578125" style="56" customWidth="1"/>
    <col min="9" max="9" width="7.85546875" style="56" customWidth="1"/>
    <col min="10" max="10" width="9.42578125" style="56" customWidth="1"/>
    <col min="11" max="11" width="14.28515625" style="56" bestFit="1" customWidth="1"/>
    <col min="12" max="16384" width="9.140625" style="56"/>
  </cols>
  <sheetData>
    <row r="2" spans="2:11" x14ac:dyDescent="0.25">
      <c r="B2" s="274"/>
      <c r="C2" s="274"/>
      <c r="D2" s="274"/>
      <c r="E2" s="274"/>
      <c r="F2" s="274"/>
      <c r="G2" s="274"/>
      <c r="H2" s="274"/>
      <c r="I2" s="274"/>
      <c r="J2" s="274"/>
    </row>
    <row r="3" spans="2:11" ht="25.5" customHeight="1" x14ac:dyDescent="0.25">
      <c r="B3" s="284" t="s">
        <v>274</v>
      </c>
      <c r="C3" s="284"/>
      <c r="D3" s="284"/>
    </row>
    <row r="4" spans="2:11" ht="11.25" customHeight="1" x14ac:dyDescent="0.25">
      <c r="B4" s="59"/>
      <c r="C4" s="59"/>
    </row>
    <row r="5" spans="2:11" ht="11.25" customHeight="1" x14ac:dyDescent="0.25">
      <c r="B5" s="59"/>
      <c r="C5" s="59"/>
      <c r="I5" s="58" t="s">
        <v>180</v>
      </c>
      <c r="J5" s="58" t="s">
        <v>178</v>
      </c>
    </row>
    <row r="6" spans="2:11" ht="24" customHeight="1" x14ac:dyDescent="0.25">
      <c r="B6" s="101" t="s">
        <v>0</v>
      </c>
      <c r="C6" s="101"/>
      <c r="D6" s="102" t="s">
        <v>207</v>
      </c>
      <c r="E6" s="102" t="s">
        <v>208</v>
      </c>
      <c r="F6" s="102" t="s">
        <v>167</v>
      </c>
      <c r="G6" s="102" t="s">
        <v>201</v>
      </c>
      <c r="H6" s="115" t="s">
        <v>219</v>
      </c>
      <c r="I6" s="102" t="s">
        <v>273</v>
      </c>
      <c r="J6" s="102" t="s">
        <v>179</v>
      </c>
    </row>
    <row r="7" spans="2:11" x14ac:dyDescent="0.25">
      <c r="B7" s="103" t="s">
        <v>157</v>
      </c>
      <c r="C7" s="104"/>
      <c r="D7" s="105"/>
      <c r="E7" s="105"/>
      <c r="F7" s="105"/>
      <c r="G7" s="105"/>
      <c r="H7" s="116"/>
      <c r="I7" s="106"/>
      <c r="J7" s="106"/>
    </row>
    <row r="8" spans="2:11" x14ac:dyDescent="0.25">
      <c r="B8" s="60" t="s">
        <v>118</v>
      </c>
      <c r="C8" s="60"/>
      <c r="D8" s="75">
        <v>916.77260000000001</v>
      </c>
      <c r="E8" s="75">
        <v>1009.1159</v>
      </c>
      <c r="F8" s="75">
        <v>1045.2701999999999</v>
      </c>
      <c r="G8" s="75">
        <v>1068.9198000000001</v>
      </c>
      <c r="H8" s="117">
        <v>1037.7943</v>
      </c>
      <c r="I8" s="141">
        <v>0.13200841735453261</v>
      </c>
      <c r="J8" s="75"/>
      <c r="K8" s="140"/>
    </row>
    <row r="9" spans="2:11" x14ac:dyDescent="0.25">
      <c r="B9" s="108" t="s">
        <v>175</v>
      </c>
      <c r="C9" s="108"/>
      <c r="D9" s="75">
        <v>12930</v>
      </c>
      <c r="E9" s="75">
        <v>15492.462590517713</v>
      </c>
      <c r="F9" s="75">
        <v>23431</v>
      </c>
      <c r="G9" s="75">
        <v>18603.922052431411</v>
      </c>
      <c r="H9" s="117">
        <v>15280.079595430527</v>
      </c>
      <c r="I9" s="141">
        <v>0.18175402903561699</v>
      </c>
      <c r="J9" s="75">
        <v>18288.651921916349</v>
      </c>
      <c r="K9" s="140"/>
    </row>
    <row r="10" spans="2:11" x14ac:dyDescent="0.25">
      <c r="B10" s="109" t="s">
        <v>176</v>
      </c>
      <c r="C10" s="109"/>
      <c r="D10" s="76">
        <v>15419.69227721775</v>
      </c>
      <c r="E10" s="76">
        <v>17161.506332583947</v>
      </c>
      <c r="F10" s="76">
        <v>22468.714835647283</v>
      </c>
      <c r="G10" s="76">
        <v>17893.796363394144</v>
      </c>
      <c r="H10" s="119">
        <v>14529.369047411421</v>
      </c>
      <c r="I10" s="142">
        <v>-5.7739364301177432E-2</v>
      </c>
      <c r="J10" s="76">
        <v>18026.327885149498</v>
      </c>
      <c r="K10" s="140"/>
    </row>
    <row r="11" spans="2:11" x14ac:dyDescent="0.25">
      <c r="B11" s="108" t="s">
        <v>119</v>
      </c>
      <c r="C11" s="138"/>
      <c r="D11" s="75">
        <v>1034</v>
      </c>
      <c r="E11" s="75">
        <v>1090</v>
      </c>
      <c r="F11" s="75">
        <v>1080</v>
      </c>
      <c r="G11" s="75">
        <v>1092</v>
      </c>
      <c r="H11" s="117">
        <v>1104</v>
      </c>
      <c r="I11" s="141">
        <v>6.7698259187620957E-2</v>
      </c>
      <c r="J11" s="75"/>
      <c r="K11" s="140"/>
    </row>
    <row r="12" spans="2:11" x14ac:dyDescent="0.25">
      <c r="B12" s="108" t="s">
        <v>199</v>
      </c>
      <c r="C12" s="109"/>
      <c r="D12" s="75">
        <v>6081.0323930367513</v>
      </c>
      <c r="E12" s="75">
        <v>6230</v>
      </c>
      <c r="F12" s="75">
        <v>6392</v>
      </c>
      <c r="G12" s="75">
        <v>6698</v>
      </c>
      <c r="H12" s="117">
        <v>5988.9949547101451</v>
      </c>
      <c r="I12" s="141">
        <v>-1.5135166593092997E-2</v>
      </c>
      <c r="J12" s="76">
        <v>6325.9979487402661</v>
      </c>
      <c r="K12" s="140"/>
    </row>
    <row r="13" spans="2:11" x14ac:dyDescent="0.25">
      <c r="B13" s="103" t="s">
        <v>158</v>
      </c>
      <c r="C13" s="110"/>
      <c r="D13" s="111"/>
      <c r="E13" s="111"/>
      <c r="F13" s="111"/>
      <c r="G13" s="111"/>
      <c r="H13" s="118"/>
      <c r="I13" s="112"/>
      <c r="J13" s="113"/>
      <c r="K13" s="140"/>
    </row>
    <row r="14" spans="2:11" x14ac:dyDescent="0.25">
      <c r="B14" s="60" t="s">
        <v>118</v>
      </c>
      <c r="C14" s="60"/>
      <c r="D14" s="75">
        <v>640.12259999999992</v>
      </c>
      <c r="E14" s="75">
        <v>586.84320000000002</v>
      </c>
      <c r="F14" s="75">
        <v>589.95539999999994</v>
      </c>
      <c r="G14" s="75">
        <v>589.00409999999999</v>
      </c>
      <c r="H14" s="117">
        <v>487.48410000000001</v>
      </c>
      <c r="I14" s="141">
        <v>-0.23845197779300387</v>
      </c>
      <c r="J14" s="75"/>
      <c r="K14" s="140"/>
    </row>
    <row r="15" spans="2:11" x14ac:dyDescent="0.25">
      <c r="B15" s="108" t="s">
        <v>175</v>
      </c>
      <c r="C15" s="108"/>
      <c r="D15" s="75">
        <v>10126</v>
      </c>
      <c r="E15" s="75">
        <v>15403.393408796655</v>
      </c>
      <c r="F15" s="75">
        <v>17991</v>
      </c>
      <c r="G15" s="75">
        <v>15365.247323008245</v>
      </c>
      <c r="H15" s="117">
        <v>14120.184964298</v>
      </c>
      <c r="I15" s="141">
        <v>0.39444844601007301</v>
      </c>
      <c r="J15" s="75">
        <v>15769.321108199114</v>
      </c>
      <c r="K15" s="140"/>
    </row>
    <row r="16" spans="2:11" x14ac:dyDescent="0.25">
      <c r="B16" s="109" t="s">
        <v>176</v>
      </c>
      <c r="C16" s="109"/>
      <c r="D16" s="76">
        <v>11485.422685173095</v>
      </c>
      <c r="E16" s="76">
        <v>14534.063408060618</v>
      </c>
      <c r="F16" s="76">
        <v>18088.612579866207</v>
      </c>
      <c r="G16" s="76">
        <v>14582.092501563231</v>
      </c>
      <c r="H16" s="119">
        <v>14291.677697795676</v>
      </c>
      <c r="I16" s="142">
        <v>0.24433188830266284</v>
      </c>
      <c r="J16" s="76">
        <v>15424.831343879167</v>
      </c>
      <c r="K16" s="140"/>
    </row>
    <row r="17" spans="2:11" x14ac:dyDescent="0.25">
      <c r="B17" s="108" t="s">
        <v>119</v>
      </c>
      <c r="C17" s="138"/>
      <c r="D17" s="75">
        <v>644</v>
      </c>
      <c r="E17" s="75">
        <v>644</v>
      </c>
      <c r="F17" s="75">
        <v>630</v>
      </c>
      <c r="G17" s="75">
        <v>637</v>
      </c>
      <c r="H17" s="117">
        <v>644</v>
      </c>
      <c r="I17" s="141">
        <v>0</v>
      </c>
      <c r="J17" s="75"/>
      <c r="K17" s="140"/>
    </row>
    <row r="18" spans="2:11" x14ac:dyDescent="0.25">
      <c r="B18" s="108" t="s">
        <v>199</v>
      </c>
      <c r="C18" s="109"/>
      <c r="D18" s="75">
        <v>6806.6009009316767</v>
      </c>
      <c r="E18" s="75">
        <v>6328</v>
      </c>
      <c r="F18" s="75">
        <v>6508</v>
      </c>
      <c r="G18" s="75">
        <v>6627</v>
      </c>
      <c r="H18" s="117">
        <v>6536.5538975155278</v>
      </c>
      <c r="I18" s="141">
        <v>-3.9674281972252201E-2</v>
      </c>
      <c r="J18" s="75">
        <v>6499.6387120547943</v>
      </c>
      <c r="K18" s="140"/>
    </row>
    <row r="19" spans="2:11" x14ac:dyDescent="0.25">
      <c r="B19" s="103" t="s">
        <v>159</v>
      </c>
      <c r="C19" s="110"/>
      <c r="D19" s="111"/>
      <c r="E19" s="111"/>
      <c r="F19" s="111"/>
      <c r="G19" s="111"/>
      <c r="H19" s="118"/>
      <c r="I19" s="112"/>
      <c r="J19" s="113"/>
      <c r="K19" s="140"/>
    </row>
    <row r="20" spans="2:11" x14ac:dyDescent="0.25">
      <c r="B20" s="60" t="s">
        <v>118</v>
      </c>
      <c r="C20" s="60"/>
      <c r="D20" s="75">
        <v>4502.3065999999999</v>
      </c>
      <c r="E20" s="75">
        <v>4563.8888000000006</v>
      </c>
      <c r="F20" s="75">
        <v>4413.7339000000002</v>
      </c>
      <c r="G20" s="75">
        <v>4266.7088999999996</v>
      </c>
      <c r="H20" s="117">
        <v>4390.5864999999994</v>
      </c>
      <c r="I20" s="141">
        <v>-2.4813969799391322E-2</v>
      </c>
      <c r="J20" s="107"/>
      <c r="K20" s="140"/>
    </row>
    <row r="21" spans="2:11" x14ac:dyDescent="0.25">
      <c r="B21" s="108" t="s">
        <v>175</v>
      </c>
      <c r="C21" s="108"/>
      <c r="D21" s="75">
        <v>9569</v>
      </c>
      <c r="E21" s="75">
        <v>14072.088638436877</v>
      </c>
      <c r="F21" s="75">
        <v>16768</v>
      </c>
      <c r="G21" s="75">
        <v>15429.081740084532</v>
      </c>
      <c r="H21" s="117">
        <v>13603.086956574096</v>
      </c>
      <c r="I21" s="141">
        <v>0.42157873932219614</v>
      </c>
      <c r="J21" s="75">
        <v>14853.032280404972</v>
      </c>
      <c r="K21" s="140"/>
    </row>
    <row r="22" spans="2:11" x14ac:dyDescent="0.25">
      <c r="B22" s="109" t="s">
        <v>176</v>
      </c>
      <c r="C22" s="109"/>
      <c r="D22" s="76">
        <v>10050.562821043155</v>
      </c>
      <c r="E22" s="76">
        <v>13993.338828095957</v>
      </c>
      <c r="F22" s="76">
        <v>16765.455812820979</v>
      </c>
      <c r="G22" s="76">
        <v>15162.853305975475</v>
      </c>
      <c r="H22" s="119">
        <v>13124.671307580433</v>
      </c>
      <c r="I22" s="142">
        <v>0.30586431240456768</v>
      </c>
      <c r="J22" s="76">
        <v>14753.841631515845</v>
      </c>
      <c r="K22" s="140"/>
    </row>
    <row r="23" spans="2:11" x14ac:dyDescent="0.25">
      <c r="B23" s="108" t="s">
        <v>119</v>
      </c>
      <c r="C23" s="138"/>
      <c r="D23" s="75">
        <v>4784</v>
      </c>
      <c r="E23" s="75">
        <v>4683</v>
      </c>
      <c r="F23" s="75">
        <v>4453</v>
      </c>
      <c r="G23" s="75">
        <v>4402</v>
      </c>
      <c r="H23" s="117">
        <v>4671</v>
      </c>
      <c r="I23" s="141">
        <v>-2.362040133779264E-2</v>
      </c>
      <c r="J23" s="75"/>
      <c r="K23" s="140"/>
    </row>
    <row r="24" spans="2:11" x14ac:dyDescent="0.25">
      <c r="B24" s="108" t="s">
        <v>199</v>
      </c>
      <c r="C24" s="109"/>
      <c r="D24" s="75">
        <v>6172.9582788252492</v>
      </c>
      <c r="E24" s="75">
        <v>6160</v>
      </c>
      <c r="F24" s="75">
        <v>6473</v>
      </c>
      <c r="G24" s="75">
        <v>6564</v>
      </c>
      <c r="H24" s="117">
        <v>6048.0580304003424</v>
      </c>
      <c r="I24" s="141">
        <v>-2.0233450929572183E-2</v>
      </c>
      <c r="J24" s="75">
        <v>6305.444599588116</v>
      </c>
      <c r="K24" s="140"/>
    </row>
    <row r="25" spans="2:11" x14ac:dyDescent="0.25">
      <c r="B25" s="103" t="s">
        <v>177</v>
      </c>
      <c r="C25" s="110"/>
      <c r="D25" s="111"/>
      <c r="E25" s="111"/>
      <c r="F25" s="111"/>
      <c r="G25" s="111"/>
      <c r="H25" s="118"/>
      <c r="I25" s="112"/>
      <c r="J25" s="113"/>
      <c r="K25" s="140"/>
    </row>
    <row r="26" spans="2:11" x14ac:dyDescent="0.25">
      <c r="B26" s="60" t="s">
        <v>118</v>
      </c>
      <c r="C26" s="60"/>
      <c r="D26" s="75">
        <v>642.58400000000006</v>
      </c>
      <c r="E26" s="75">
        <v>523.59920000000011</v>
      </c>
      <c r="F26" s="75">
        <v>450.1216</v>
      </c>
      <c r="G26" s="75">
        <v>452.91669999999999</v>
      </c>
      <c r="H26" s="117">
        <v>389.72919999999999</v>
      </c>
      <c r="I26" s="141">
        <v>-0.39349688134158345</v>
      </c>
      <c r="J26" s="107"/>
      <c r="K26" s="140"/>
    </row>
    <row r="27" spans="2:11" x14ac:dyDescent="0.25">
      <c r="B27" s="108" t="s">
        <v>175</v>
      </c>
      <c r="C27" s="108"/>
      <c r="D27" s="75">
        <v>7070</v>
      </c>
      <c r="E27" s="75">
        <v>9497.2045358659379</v>
      </c>
      <c r="F27" s="75">
        <v>19492</v>
      </c>
      <c r="G27" s="75">
        <v>12864.410652291714</v>
      </c>
      <c r="H27" s="117">
        <v>11696.974309446234</v>
      </c>
      <c r="I27" s="141">
        <v>0.65445181180286194</v>
      </c>
      <c r="J27" s="75">
        <v>13114.439432336741</v>
      </c>
      <c r="K27" s="140"/>
    </row>
    <row r="28" spans="2:11" x14ac:dyDescent="0.25">
      <c r="B28" s="109" t="s">
        <v>176</v>
      </c>
      <c r="C28" s="109"/>
      <c r="D28" s="76">
        <v>6668.5657681889861</v>
      </c>
      <c r="E28" s="76">
        <v>9306.0790778468745</v>
      </c>
      <c r="F28" s="76">
        <v>18874.710411586559</v>
      </c>
      <c r="G28" s="76">
        <v>12882.173278220918</v>
      </c>
      <c r="H28" s="119">
        <v>12251.40099843686</v>
      </c>
      <c r="I28" s="142">
        <v>0.8371867991284776</v>
      </c>
      <c r="J28" s="76">
        <v>13200.9965445289</v>
      </c>
      <c r="K28" s="140"/>
    </row>
    <row r="29" spans="2:11" x14ac:dyDescent="0.25">
      <c r="B29" s="108" t="s">
        <v>119</v>
      </c>
      <c r="C29" s="138"/>
      <c r="D29" s="75">
        <v>644</v>
      </c>
      <c r="E29" s="75">
        <v>562</v>
      </c>
      <c r="F29" s="75">
        <v>454</v>
      </c>
      <c r="G29" s="75">
        <v>455</v>
      </c>
      <c r="H29" s="117">
        <v>421</v>
      </c>
      <c r="I29" s="141">
        <v>-0.34627329192546585</v>
      </c>
      <c r="J29" s="75"/>
      <c r="K29" s="140"/>
    </row>
    <row r="30" spans="2:11" x14ac:dyDescent="0.25">
      <c r="B30" s="108" t="s">
        <v>199</v>
      </c>
      <c r="C30" s="109"/>
      <c r="D30" s="75">
        <v>6080.0381211180129</v>
      </c>
      <c r="E30" s="75">
        <v>6090</v>
      </c>
      <c r="F30" s="75">
        <v>6251</v>
      </c>
      <c r="G30" s="75">
        <v>6390</v>
      </c>
      <c r="H30" s="117">
        <v>6340.4876722090266</v>
      </c>
      <c r="I30" s="141">
        <v>4.2836828635397062E-2</v>
      </c>
      <c r="J30" s="75">
        <v>6256.4968710359408</v>
      </c>
      <c r="K30" s="140"/>
    </row>
    <row r="31" spans="2:11" x14ac:dyDescent="0.25">
      <c r="B31" s="103" t="s">
        <v>115</v>
      </c>
      <c r="C31" s="110"/>
      <c r="D31" s="111"/>
      <c r="E31" s="111"/>
      <c r="F31" s="111"/>
      <c r="G31" s="111"/>
      <c r="H31" s="118"/>
      <c r="I31" s="112"/>
      <c r="J31" s="113"/>
      <c r="K31" s="140"/>
    </row>
    <row r="32" spans="2:11" x14ac:dyDescent="0.25">
      <c r="B32" s="60" t="s">
        <v>118</v>
      </c>
      <c r="C32" s="60"/>
      <c r="D32" s="75">
        <v>6701.7857999999997</v>
      </c>
      <c r="E32" s="75">
        <v>6684</v>
      </c>
      <c r="F32" s="75">
        <v>6499.0811000000003</v>
      </c>
      <c r="G32" s="75">
        <v>6377.5494999999992</v>
      </c>
      <c r="H32" s="117">
        <v>6305.5940999999993</v>
      </c>
      <c r="I32" s="141">
        <v>-5.9117332577236392E-2</v>
      </c>
      <c r="J32" s="107"/>
      <c r="K32" s="140"/>
    </row>
    <row r="33" spans="2:11" x14ac:dyDescent="0.25">
      <c r="B33" s="108" t="s">
        <v>175</v>
      </c>
      <c r="C33" s="108"/>
      <c r="D33" s="75">
        <v>9919.1462780727961</v>
      </c>
      <c r="E33" s="75">
        <v>13961</v>
      </c>
      <c r="F33" s="75">
        <v>17897</v>
      </c>
      <c r="G33" s="75">
        <v>15652</v>
      </c>
      <c r="H33" s="117">
        <v>13735.171561402141</v>
      </c>
      <c r="I33" s="141">
        <v>0.38471307674583111</v>
      </c>
      <c r="J33" s="75">
        <v>15233.027208384123</v>
      </c>
      <c r="K33" s="140"/>
    </row>
    <row r="34" spans="2:11" x14ac:dyDescent="0.25">
      <c r="B34" s="109" t="s">
        <v>176</v>
      </c>
      <c r="C34" s="109"/>
      <c r="D34" s="76">
        <v>10597.810959580356</v>
      </c>
      <c r="E34" s="76">
        <v>14152</v>
      </c>
      <c r="F34" s="76">
        <v>17948.926385916318</v>
      </c>
      <c r="G34" s="76">
        <v>15404.973032353564</v>
      </c>
      <c r="H34" s="119">
        <v>13392.107714323061</v>
      </c>
      <c r="I34" s="142">
        <v>0.2636673521918862</v>
      </c>
      <c r="J34" s="76">
        <v>15229.705527694816</v>
      </c>
      <c r="K34" s="140"/>
    </row>
    <row r="35" spans="2:11" x14ac:dyDescent="0.25">
      <c r="B35" s="108" t="s">
        <v>119</v>
      </c>
      <c r="C35" s="138"/>
      <c r="D35" s="75">
        <v>7106</v>
      </c>
      <c r="E35" s="75">
        <v>6979</v>
      </c>
      <c r="F35" s="75">
        <v>6617</v>
      </c>
      <c r="G35" s="75">
        <v>6586</v>
      </c>
      <c r="H35" s="117">
        <v>6840</v>
      </c>
      <c r="I35" s="141">
        <v>-3.7433155080213942E-2</v>
      </c>
      <c r="J35" s="75"/>
      <c r="K35" s="140"/>
    </row>
    <row r="36" spans="2:11" x14ac:dyDescent="0.25">
      <c r="B36" s="139" t="s">
        <v>199</v>
      </c>
      <c r="C36" s="109"/>
      <c r="D36" s="76">
        <v>6208.5864664368155</v>
      </c>
      <c r="E36" s="76">
        <v>6181</v>
      </c>
      <c r="F36" s="76">
        <v>6448</v>
      </c>
      <c r="G36" s="76">
        <v>6580</v>
      </c>
      <c r="H36" s="119">
        <v>6102.5168874269011</v>
      </c>
      <c r="I36" s="142">
        <v>-1.7084336279009626E-2</v>
      </c>
      <c r="J36" s="76">
        <v>6323.6998278217743</v>
      </c>
      <c r="K36" s="140"/>
    </row>
    <row r="37" spans="2:11" x14ac:dyDescent="0.25">
      <c r="B37" s="143" t="s">
        <v>275</v>
      </c>
      <c r="C37" s="114"/>
    </row>
    <row r="38" spans="2:11" x14ac:dyDescent="0.25">
      <c r="B38" s="143" t="s">
        <v>120</v>
      </c>
      <c r="C38" s="114"/>
    </row>
    <row r="39" spans="2:11" x14ac:dyDescent="0.25">
      <c r="B39" s="143" t="s">
        <v>276</v>
      </c>
    </row>
    <row r="40" spans="2:11" x14ac:dyDescent="0.25">
      <c r="B40" s="68"/>
    </row>
    <row r="65" spans="1:11" s="57" customFormat="1" ht="12" customHeight="1" x14ac:dyDescent="0.2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s="57" customFormat="1" ht="12" customHeight="1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s="57" customFormat="1" ht="12" customHeight="1" x14ac:dyDescent="0.25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s="57" customFormat="1" ht="12" customHeight="1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s="57" customFormat="1" ht="12" customHeight="1" x14ac:dyDescent="0.2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s="57" customFormat="1" ht="12" customHeight="1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57" customFormat="1" ht="12" customHeight="1" x14ac:dyDescent="0.25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s="57" customFormat="1" ht="12" customHeight="1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s="57" customFormat="1" ht="12" customHeight="1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s="57" customFormat="1" ht="12" customHeight="1" x14ac:dyDescent="0.25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s="57" customFormat="1" ht="12" customHeight="1" x14ac:dyDescent="0.2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s="57" customFormat="1" ht="12" customHeight="1" x14ac:dyDescent="0.2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s="57" customFormat="1" ht="12" customHeight="1" x14ac:dyDescent="0.2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s="57" customFormat="1" ht="12" customHeight="1" x14ac:dyDescent="0.2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s="57" customFormat="1" ht="12" customHeight="1" x14ac:dyDescent="0.25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s="57" customFormat="1" ht="12" customHeight="1" x14ac:dyDescent="0.2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s="57" customFormat="1" ht="12" customHeight="1" x14ac:dyDescent="0.2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s="57" customFormat="1" ht="12" customHeight="1" x14ac:dyDescent="0.2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s="57" customFormat="1" ht="12" customHeight="1" x14ac:dyDescent="0.2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s="57" customFormat="1" ht="12" customHeight="1" x14ac:dyDescent="0.2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s="57" customFormat="1" ht="12" customHeight="1" x14ac:dyDescent="0.2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s="57" customFormat="1" ht="12" customHeight="1" x14ac:dyDescent="0.2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s="57" customFormat="1" ht="12" customHeight="1" x14ac:dyDescent="0.2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s="57" customFormat="1" ht="12" customHeight="1" x14ac:dyDescent="0.2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s="57" customFormat="1" ht="12" customHeight="1" x14ac:dyDescent="0.2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57" customFormat="1" ht="12" customHeight="1" x14ac:dyDescent="0.2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s="57" customFormat="1" ht="16.5" customHeight="1" x14ac:dyDescent="0.2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s="57" customFormat="1" ht="12" customHeight="1" x14ac:dyDescent="0.2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s="57" customFormat="1" ht="12" customHeight="1" x14ac:dyDescent="0.2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s="57" customFormat="1" ht="12" customHeight="1" x14ac:dyDescent="0.2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s="57" customFormat="1" ht="12" customHeight="1" x14ac:dyDescent="0.2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57" customFormat="1" ht="12" customHeight="1" x14ac:dyDescent="0.25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s="57" customFormat="1" ht="16.5" customHeight="1" x14ac:dyDescent="0.25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ht="12" customHeight="1" x14ac:dyDescent="0.25"/>
    <row r="99" spans="1:11" ht="12" customHeight="1" x14ac:dyDescent="0.25"/>
    <row r="100" spans="1:11" ht="12" customHeight="1" x14ac:dyDescent="0.25"/>
    <row r="101" spans="1:11" ht="12" customHeight="1" x14ac:dyDescent="0.25"/>
    <row r="102" spans="1:11" ht="12" customHeight="1" x14ac:dyDescent="0.25"/>
    <row r="103" spans="1:11" ht="12" customHeight="1" x14ac:dyDescent="0.25"/>
  </sheetData>
  <mergeCells count="1"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86"/>
  <sheetViews>
    <sheetView workbookViewId="0">
      <selection activeCell="R38" sqref="R38"/>
    </sheetView>
  </sheetViews>
  <sheetFormatPr defaultColWidth="8.85546875" defaultRowHeight="15" x14ac:dyDescent="0.25"/>
  <cols>
    <col min="1" max="2" width="8.85546875" style="46"/>
    <col min="3" max="3" width="2.5703125" style="46" customWidth="1"/>
    <col min="4" max="4" width="20.7109375" style="46" customWidth="1"/>
    <col min="5" max="5" width="9.7109375" style="45" customWidth="1"/>
    <col min="6" max="6" width="9.7109375" style="46" customWidth="1"/>
    <col min="7" max="7" width="9.7109375" style="45" customWidth="1"/>
    <col min="8" max="8" width="9.7109375" style="46" customWidth="1"/>
    <col min="9" max="9" width="9.7109375" style="45" customWidth="1"/>
    <col min="10" max="10" width="9.7109375" style="46" customWidth="1"/>
    <col min="11" max="11" width="9.7109375" style="45" customWidth="1"/>
    <col min="12" max="12" width="9.7109375" style="46" customWidth="1"/>
    <col min="13" max="13" width="9.7109375" style="45" customWidth="1"/>
    <col min="14" max="49" width="8.85546875" style="46"/>
    <col min="50" max="16384" width="8.85546875" style="45"/>
  </cols>
  <sheetData>
    <row r="1" spans="3:13" s="46" customFormat="1" x14ac:dyDescent="0.25">
      <c r="M1" s="54" t="s">
        <v>264</v>
      </c>
    </row>
    <row r="2" spans="3:13" s="46" customFormat="1" x14ac:dyDescent="0.25"/>
    <row r="3" spans="3:13" s="46" customFormat="1" ht="15.75" x14ac:dyDescent="0.25">
      <c r="C3" s="88" t="s">
        <v>111</v>
      </c>
    </row>
    <row r="4" spans="3:13" s="46" customFormat="1" x14ac:dyDescent="0.25"/>
    <row r="5" spans="3:13" x14ac:dyDescent="0.25">
      <c r="E5" s="120" t="s">
        <v>201</v>
      </c>
      <c r="F5" s="52" t="s">
        <v>112</v>
      </c>
      <c r="G5" s="120" t="s">
        <v>219</v>
      </c>
      <c r="H5" s="52" t="s">
        <v>112</v>
      </c>
      <c r="I5" s="145">
        <v>2019</v>
      </c>
      <c r="J5" s="52" t="s">
        <v>112</v>
      </c>
      <c r="K5" s="145">
        <v>2020</v>
      </c>
      <c r="L5" s="52" t="s">
        <v>112</v>
      </c>
      <c r="M5" s="145">
        <v>2021</v>
      </c>
    </row>
    <row r="6" spans="3:13" x14ac:dyDescent="0.25">
      <c r="C6" s="47" t="s">
        <v>113</v>
      </c>
      <c r="E6" s="121"/>
      <c r="G6" s="121"/>
      <c r="I6" s="121"/>
      <c r="K6" s="121"/>
      <c r="M6" s="121"/>
    </row>
    <row r="7" spans="3:13" x14ac:dyDescent="0.25">
      <c r="D7" s="46" t="s">
        <v>54</v>
      </c>
      <c r="E7" s="122">
        <v>11</v>
      </c>
      <c r="F7" s="53">
        <f t="shared" ref="F7:L10" si="0">+G7-E7</f>
        <v>0</v>
      </c>
      <c r="G7" s="122">
        <v>11</v>
      </c>
      <c r="H7" s="53">
        <f t="shared" si="0"/>
        <v>0</v>
      </c>
      <c r="I7" s="122">
        <v>11</v>
      </c>
      <c r="J7" s="53">
        <f t="shared" si="0"/>
        <v>0</v>
      </c>
      <c r="K7" s="122">
        <v>11</v>
      </c>
      <c r="L7" s="53">
        <f t="shared" si="0"/>
        <v>0</v>
      </c>
      <c r="M7" s="122">
        <v>11</v>
      </c>
    </row>
    <row r="8" spans="3:13" x14ac:dyDescent="0.25">
      <c r="D8" s="46" t="s">
        <v>62</v>
      </c>
      <c r="E8" s="122">
        <v>7</v>
      </c>
      <c r="F8" s="53">
        <f t="shared" si="0"/>
        <v>0</v>
      </c>
      <c r="G8" s="122">
        <v>7</v>
      </c>
      <c r="H8" s="53">
        <f t="shared" si="0"/>
        <v>1</v>
      </c>
      <c r="I8" s="122">
        <v>8</v>
      </c>
      <c r="J8" s="53">
        <f t="shared" si="0"/>
        <v>1</v>
      </c>
      <c r="K8" s="122">
        <v>9</v>
      </c>
      <c r="L8" s="53">
        <f t="shared" si="0"/>
        <v>0</v>
      </c>
      <c r="M8" s="122">
        <v>9</v>
      </c>
    </row>
    <row r="9" spans="3:13" x14ac:dyDescent="0.25">
      <c r="D9" s="46" t="s">
        <v>70</v>
      </c>
      <c r="E9" s="122">
        <v>47</v>
      </c>
      <c r="F9" s="53">
        <f t="shared" si="0"/>
        <v>-3</v>
      </c>
      <c r="G9" s="122">
        <v>44</v>
      </c>
      <c r="H9" s="53">
        <f t="shared" si="0"/>
        <v>0</v>
      </c>
      <c r="I9" s="122">
        <v>44</v>
      </c>
      <c r="J9" s="53">
        <f t="shared" si="0"/>
        <v>2</v>
      </c>
      <c r="K9" s="122">
        <v>46</v>
      </c>
      <c r="L9" s="53">
        <f t="shared" si="0"/>
        <v>0</v>
      </c>
      <c r="M9" s="122">
        <v>46</v>
      </c>
    </row>
    <row r="10" spans="3:13" x14ac:dyDescent="0.25">
      <c r="D10" s="46" t="s">
        <v>114</v>
      </c>
      <c r="E10" s="122">
        <v>5</v>
      </c>
      <c r="F10" s="53">
        <f t="shared" si="0"/>
        <v>-1</v>
      </c>
      <c r="G10" s="122">
        <v>4</v>
      </c>
      <c r="H10" s="53">
        <f t="shared" si="0"/>
        <v>0</v>
      </c>
      <c r="I10" s="122">
        <v>4</v>
      </c>
      <c r="J10" s="53">
        <f t="shared" si="0"/>
        <v>-1</v>
      </c>
      <c r="K10" s="122">
        <v>3</v>
      </c>
      <c r="L10" s="53">
        <f t="shared" si="0"/>
        <v>0</v>
      </c>
      <c r="M10" s="122">
        <v>3</v>
      </c>
    </row>
    <row r="11" spans="3:13" ht="15.75" thickBot="1" x14ac:dyDescent="0.3">
      <c r="C11" s="48" t="s">
        <v>115</v>
      </c>
      <c r="D11" s="49"/>
      <c r="E11" s="123">
        <v>70</v>
      </c>
      <c r="F11" s="49">
        <f t="shared" ref="F11:M11" si="1">SUM(F7:F10)</f>
        <v>-4</v>
      </c>
      <c r="G11" s="123">
        <f t="shared" si="1"/>
        <v>66</v>
      </c>
      <c r="H11" s="49">
        <f t="shared" ref="H11" si="2">SUM(H7:H10)</f>
        <v>1</v>
      </c>
      <c r="I11" s="123">
        <f t="shared" si="1"/>
        <v>67</v>
      </c>
      <c r="J11" s="49">
        <f t="shared" ref="J11" si="3">SUM(J7:J10)</f>
        <v>2</v>
      </c>
      <c r="K11" s="123">
        <f t="shared" si="1"/>
        <v>69</v>
      </c>
      <c r="L11" s="49">
        <f t="shared" ref="L11" si="4">SUM(L7:L10)</f>
        <v>0</v>
      </c>
      <c r="M11" s="123">
        <f t="shared" si="1"/>
        <v>69</v>
      </c>
    </row>
    <row r="12" spans="3:13" x14ac:dyDescent="0.25">
      <c r="E12" s="122"/>
      <c r="G12" s="122"/>
      <c r="I12" s="122"/>
      <c r="K12" s="122"/>
      <c r="M12" s="122"/>
    </row>
    <row r="13" spans="3:13" x14ac:dyDescent="0.25">
      <c r="C13" s="47" t="s">
        <v>116</v>
      </c>
      <c r="E13" s="122"/>
      <c r="G13" s="122"/>
      <c r="I13" s="122"/>
      <c r="K13" s="122"/>
      <c r="M13" s="122"/>
    </row>
    <row r="14" spans="3:13" x14ac:dyDescent="0.25">
      <c r="D14" s="46" t="s">
        <v>54</v>
      </c>
      <c r="E14" s="122">
        <v>1</v>
      </c>
      <c r="F14" s="46">
        <f t="shared" ref="F14:L17" si="5">+G14-E14</f>
        <v>0</v>
      </c>
      <c r="G14" s="122">
        <v>1</v>
      </c>
      <c r="H14" s="46">
        <f t="shared" si="5"/>
        <v>0</v>
      </c>
      <c r="I14" s="122">
        <v>1</v>
      </c>
      <c r="J14" s="46">
        <f t="shared" si="5"/>
        <v>0</v>
      </c>
      <c r="K14" s="122">
        <v>1</v>
      </c>
      <c r="L14" s="46">
        <f t="shared" si="5"/>
        <v>0</v>
      </c>
      <c r="M14" s="122">
        <v>1</v>
      </c>
    </row>
    <row r="15" spans="3:13" x14ac:dyDescent="0.25">
      <c r="D15" s="46" t="s">
        <v>62</v>
      </c>
      <c r="E15" s="121">
        <v>0</v>
      </c>
      <c r="F15" s="46">
        <f t="shared" si="5"/>
        <v>0</v>
      </c>
      <c r="G15" s="121">
        <v>0</v>
      </c>
      <c r="H15" s="46">
        <f t="shared" si="5"/>
        <v>0</v>
      </c>
      <c r="I15" s="121">
        <v>0</v>
      </c>
      <c r="J15" s="46">
        <f t="shared" si="5"/>
        <v>0</v>
      </c>
      <c r="K15" s="121">
        <v>0</v>
      </c>
      <c r="L15" s="46">
        <f t="shared" si="5"/>
        <v>0</v>
      </c>
      <c r="M15" s="121">
        <v>0</v>
      </c>
    </row>
    <row r="16" spans="3:13" x14ac:dyDescent="0.25">
      <c r="D16" s="46" t="s">
        <v>70</v>
      </c>
      <c r="E16" s="122">
        <v>2</v>
      </c>
      <c r="F16" s="46">
        <f t="shared" si="5"/>
        <v>8</v>
      </c>
      <c r="G16" s="122">
        <v>10</v>
      </c>
      <c r="H16" s="46">
        <f t="shared" si="5"/>
        <v>0</v>
      </c>
      <c r="I16" s="122">
        <v>10</v>
      </c>
      <c r="J16" s="46">
        <f t="shared" si="5"/>
        <v>0</v>
      </c>
      <c r="K16" s="122">
        <v>10</v>
      </c>
      <c r="L16" s="46">
        <f t="shared" si="5"/>
        <v>0</v>
      </c>
      <c r="M16" s="122">
        <v>10</v>
      </c>
    </row>
    <row r="17" spans="3:13" x14ac:dyDescent="0.25">
      <c r="D17" s="46" t="s">
        <v>114</v>
      </c>
      <c r="E17" s="121">
        <v>0</v>
      </c>
      <c r="F17" s="46">
        <f t="shared" si="5"/>
        <v>0</v>
      </c>
      <c r="G17" s="121">
        <v>0</v>
      </c>
      <c r="H17" s="46">
        <f t="shared" si="5"/>
        <v>0</v>
      </c>
      <c r="I17" s="121">
        <v>0</v>
      </c>
      <c r="J17" s="46">
        <f t="shared" si="5"/>
        <v>0</v>
      </c>
      <c r="K17" s="121">
        <v>0</v>
      </c>
      <c r="L17" s="46">
        <f t="shared" si="5"/>
        <v>0</v>
      </c>
      <c r="M17" s="121">
        <v>0</v>
      </c>
    </row>
    <row r="18" spans="3:13" x14ac:dyDescent="0.25">
      <c r="C18" s="50" t="s">
        <v>115</v>
      </c>
      <c r="D18" s="51"/>
      <c r="E18" s="124">
        <v>3</v>
      </c>
      <c r="F18" s="51">
        <f t="shared" ref="F18:G18" si="6">SUM(F14:F17)</f>
        <v>8</v>
      </c>
      <c r="G18" s="124">
        <f t="shared" si="6"/>
        <v>11</v>
      </c>
      <c r="H18" s="51">
        <f t="shared" ref="H18" si="7">SUM(H14:H17)</f>
        <v>0</v>
      </c>
      <c r="I18" s="124">
        <f t="shared" ref="I18:M18" si="8">SUM(I14:I17)</f>
        <v>11</v>
      </c>
      <c r="J18" s="51">
        <f t="shared" si="8"/>
        <v>0</v>
      </c>
      <c r="K18" s="124">
        <f t="shared" si="8"/>
        <v>11</v>
      </c>
      <c r="L18" s="51">
        <f t="shared" si="8"/>
        <v>0</v>
      </c>
      <c r="M18" s="124">
        <f t="shared" si="8"/>
        <v>11</v>
      </c>
    </row>
    <row r="19" spans="3:13" x14ac:dyDescent="0.25">
      <c r="E19" s="122"/>
      <c r="G19" s="122"/>
      <c r="I19" s="122"/>
      <c r="K19" s="122"/>
      <c r="M19" s="122"/>
    </row>
    <row r="20" spans="3:13" x14ac:dyDescent="0.25">
      <c r="C20" s="50" t="s">
        <v>117</v>
      </c>
      <c r="D20" s="51"/>
      <c r="E20" s="124">
        <v>73</v>
      </c>
      <c r="F20" s="51">
        <f t="shared" ref="F20" si="9">+F18+F11</f>
        <v>4</v>
      </c>
      <c r="G20" s="124">
        <f>+G18+G11</f>
        <v>77</v>
      </c>
      <c r="H20" s="51">
        <f t="shared" ref="H20" si="10">+H18+H11</f>
        <v>1</v>
      </c>
      <c r="I20" s="124">
        <f t="shared" ref="I20:M20" si="11">+I18+I11</f>
        <v>78</v>
      </c>
      <c r="J20" s="51">
        <f t="shared" si="11"/>
        <v>2</v>
      </c>
      <c r="K20" s="124">
        <f t="shared" si="11"/>
        <v>80</v>
      </c>
      <c r="L20" s="51">
        <f t="shared" si="11"/>
        <v>0</v>
      </c>
      <c r="M20" s="124">
        <f t="shared" si="11"/>
        <v>80</v>
      </c>
    </row>
    <row r="21" spans="3:13" s="46" customFormat="1" x14ac:dyDescent="0.25"/>
    <row r="22" spans="3:13" s="46" customFormat="1" x14ac:dyDescent="0.25"/>
    <row r="23" spans="3:13" s="46" customFormat="1" x14ac:dyDescent="0.25"/>
    <row r="24" spans="3:13" s="46" customFormat="1" x14ac:dyDescent="0.25">
      <c r="I24" s="55"/>
    </row>
    <row r="25" spans="3:13" s="46" customFormat="1" x14ac:dyDescent="0.25"/>
    <row r="26" spans="3:13" s="46" customFormat="1" x14ac:dyDescent="0.25"/>
    <row r="27" spans="3:13" s="46" customFormat="1" x14ac:dyDescent="0.25"/>
    <row r="28" spans="3:13" s="46" customFormat="1" x14ac:dyDescent="0.25"/>
    <row r="29" spans="3:13" s="46" customFormat="1" x14ac:dyDescent="0.25"/>
    <row r="30" spans="3:13" s="46" customFormat="1" x14ac:dyDescent="0.25"/>
    <row r="31" spans="3:13" s="46" customFormat="1" x14ac:dyDescent="0.25"/>
    <row r="32" spans="3:13" s="46" customFormat="1" x14ac:dyDescent="0.25"/>
    <row r="33" s="46" customFormat="1" x14ac:dyDescent="0.25"/>
    <row r="34" s="46" customFormat="1" x14ac:dyDescent="0.25"/>
    <row r="35" s="46" customFormat="1" x14ac:dyDescent="0.25"/>
    <row r="36" s="46" customFormat="1" x14ac:dyDescent="0.25"/>
    <row r="37" s="46" customFormat="1" x14ac:dyDescent="0.25"/>
    <row r="38" s="46" customFormat="1" x14ac:dyDescent="0.25"/>
    <row r="39" s="46" customFormat="1" x14ac:dyDescent="0.25"/>
    <row r="40" s="46" customFormat="1" x14ac:dyDescent="0.25"/>
    <row r="41" s="46" customFormat="1" x14ac:dyDescent="0.25"/>
    <row r="42" s="46" customFormat="1" x14ac:dyDescent="0.25"/>
    <row r="43" s="46" customFormat="1" x14ac:dyDescent="0.25"/>
    <row r="44" s="46" customFormat="1" x14ac:dyDescent="0.25"/>
    <row r="45" s="46" customFormat="1" x14ac:dyDescent="0.25"/>
    <row r="46" s="46" customFormat="1" x14ac:dyDescent="0.25"/>
    <row r="47" s="46" customFormat="1" x14ac:dyDescent="0.25"/>
    <row r="48" s="46" customFormat="1" x14ac:dyDescent="0.25"/>
    <row r="49" s="46" customFormat="1" x14ac:dyDescent="0.25"/>
    <row r="50" s="46" customFormat="1" x14ac:dyDescent="0.25"/>
    <row r="51" s="46" customFormat="1" x14ac:dyDescent="0.25"/>
    <row r="52" s="46" customFormat="1" x14ac:dyDescent="0.25"/>
    <row r="53" s="46" customFormat="1" x14ac:dyDescent="0.25"/>
    <row r="54" s="46" customFormat="1" x14ac:dyDescent="0.25"/>
    <row r="55" s="46" customFormat="1" x14ac:dyDescent="0.25"/>
    <row r="56" s="46" customFormat="1" x14ac:dyDescent="0.25"/>
    <row r="57" s="46" customFormat="1" x14ac:dyDescent="0.25"/>
    <row r="58" s="46" customFormat="1" x14ac:dyDescent="0.25"/>
    <row r="59" s="46" customFormat="1" x14ac:dyDescent="0.25"/>
    <row r="60" s="46" customFormat="1" x14ac:dyDescent="0.25"/>
    <row r="61" s="46" customFormat="1" x14ac:dyDescent="0.25"/>
    <row r="62" s="46" customFormat="1" x14ac:dyDescent="0.25"/>
    <row r="63" s="46" customFormat="1" x14ac:dyDescent="0.25"/>
    <row r="64" s="46" customFormat="1" x14ac:dyDescent="0.25"/>
    <row r="65" s="46" customFormat="1" x14ac:dyDescent="0.25"/>
    <row r="66" s="46" customFormat="1" x14ac:dyDescent="0.25"/>
    <row r="67" s="46" customFormat="1" x14ac:dyDescent="0.25"/>
    <row r="68" s="46" customFormat="1" x14ac:dyDescent="0.25"/>
    <row r="69" s="46" customFormat="1" x14ac:dyDescent="0.25"/>
    <row r="70" s="46" customFormat="1" x14ac:dyDescent="0.25"/>
    <row r="71" s="46" customFormat="1" x14ac:dyDescent="0.25"/>
    <row r="72" s="46" customFormat="1" x14ac:dyDescent="0.25"/>
    <row r="73" s="46" customFormat="1" x14ac:dyDescent="0.25"/>
    <row r="74" s="46" customFormat="1" x14ac:dyDescent="0.25"/>
    <row r="75" s="46" customFormat="1" x14ac:dyDescent="0.25"/>
    <row r="76" s="46" customFormat="1" x14ac:dyDescent="0.25"/>
    <row r="77" s="46" customFormat="1" x14ac:dyDescent="0.25"/>
    <row r="78" s="46" customFormat="1" x14ac:dyDescent="0.25"/>
    <row r="79" s="46" customFormat="1" x14ac:dyDescent="0.25"/>
    <row r="80" s="46" customFormat="1" x14ac:dyDescent="0.25"/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  <row r="114" s="46" customFormat="1" x14ac:dyDescent="0.25"/>
    <row r="115" s="46" customFormat="1" x14ac:dyDescent="0.25"/>
    <row r="116" s="46" customFormat="1" x14ac:dyDescent="0.25"/>
    <row r="117" s="46" customFormat="1" x14ac:dyDescent="0.25"/>
    <row r="118" s="46" customFormat="1" x14ac:dyDescent="0.25"/>
    <row r="119" s="46" customFormat="1" x14ac:dyDescent="0.25"/>
    <row r="120" s="46" customFormat="1" x14ac:dyDescent="0.25"/>
    <row r="121" s="46" customFormat="1" x14ac:dyDescent="0.25"/>
    <row r="122" s="46" customFormat="1" x14ac:dyDescent="0.25"/>
    <row r="123" s="46" customFormat="1" x14ac:dyDescent="0.25"/>
    <row r="124" s="46" customFormat="1" x14ac:dyDescent="0.25"/>
    <row r="125" s="46" customFormat="1" x14ac:dyDescent="0.25"/>
    <row r="126" s="46" customFormat="1" x14ac:dyDescent="0.25"/>
    <row r="127" s="46" customFormat="1" x14ac:dyDescent="0.25"/>
    <row r="128" s="46" customFormat="1" x14ac:dyDescent="0.25"/>
    <row r="129" s="46" customFormat="1" x14ac:dyDescent="0.25"/>
    <row r="130" s="46" customFormat="1" x14ac:dyDescent="0.25"/>
    <row r="131" s="46" customFormat="1" x14ac:dyDescent="0.25"/>
    <row r="132" s="46" customFormat="1" x14ac:dyDescent="0.25"/>
    <row r="133" s="46" customFormat="1" x14ac:dyDescent="0.25"/>
    <row r="134" s="46" customFormat="1" x14ac:dyDescent="0.25"/>
    <row r="135" s="46" customFormat="1" x14ac:dyDescent="0.25"/>
    <row r="136" s="46" customFormat="1" x14ac:dyDescent="0.25"/>
    <row r="137" s="46" customFormat="1" x14ac:dyDescent="0.25"/>
    <row r="138" s="46" customFormat="1" x14ac:dyDescent="0.25"/>
    <row r="139" s="46" customFormat="1" x14ac:dyDescent="0.25"/>
    <row r="140" s="46" customFormat="1" x14ac:dyDescent="0.25"/>
    <row r="141" s="46" customFormat="1" x14ac:dyDescent="0.25"/>
    <row r="142" s="46" customFormat="1" x14ac:dyDescent="0.25"/>
    <row r="143" s="46" customFormat="1" x14ac:dyDescent="0.25"/>
    <row r="144" s="46" customFormat="1" x14ac:dyDescent="0.25"/>
    <row r="145" s="46" customFormat="1" x14ac:dyDescent="0.25"/>
    <row r="146" s="46" customFormat="1" x14ac:dyDescent="0.25"/>
    <row r="147" s="46" customFormat="1" x14ac:dyDescent="0.25"/>
    <row r="148" s="46" customFormat="1" x14ac:dyDescent="0.25"/>
    <row r="149" s="46" customFormat="1" x14ac:dyDescent="0.25"/>
    <row r="150" s="46" customFormat="1" x14ac:dyDescent="0.25"/>
    <row r="151" s="46" customFormat="1" x14ac:dyDescent="0.25"/>
    <row r="152" s="46" customFormat="1" x14ac:dyDescent="0.25"/>
    <row r="153" s="46" customFormat="1" x14ac:dyDescent="0.25"/>
    <row r="154" s="46" customFormat="1" x14ac:dyDescent="0.25"/>
    <row r="155" s="46" customFormat="1" x14ac:dyDescent="0.25"/>
    <row r="156" s="46" customFormat="1" x14ac:dyDescent="0.25"/>
    <row r="157" s="46" customFormat="1" x14ac:dyDescent="0.25"/>
    <row r="158" s="46" customFormat="1" x14ac:dyDescent="0.25"/>
    <row r="159" s="46" customFormat="1" x14ac:dyDescent="0.25"/>
    <row r="160" s="46" customFormat="1" x14ac:dyDescent="0.25"/>
    <row r="161" s="46" customFormat="1" x14ac:dyDescent="0.25"/>
    <row r="162" s="46" customFormat="1" x14ac:dyDescent="0.25"/>
    <row r="163" s="46" customFormat="1" x14ac:dyDescent="0.25"/>
    <row r="164" s="46" customFormat="1" x14ac:dyDescent="0.25"/>
    <row r="165" s="46" customFormat="1" x14ac:dyDescent="0.25"/>
    <row r="166" s="46" customFormat="1" x14ac:dyDescent="0.25"/>
    <row r="167" s="46" customFormat="1" x14ac:dyDescent="0.25"/>
    <row r="168" s="46" customFormat="1" x14ac:dyDescent="0.25"/>
    <row r="169" s="46" customFormat="1" x14ac:dyDescent="0.25"/>
    <row r="170" s="46" customFormat="1" x14ac:dyDescent="0.25"/>
    <row r="171" s="46" customFormat="1" x14ac:dyDescent="0.25"/>
    <row r="172" s="46" customFormat="1" x14ac:dyDescent="0.25"/>
    <row r="173" s="46" customFormat="1" x14ac:dyDescent="0.25"/>
    <row r="174" s="46" customFormat="1" x14ac:dyDescent="0.25"/>
    <row r="175" s="46" customFormat="1" x14ac:dyDescent="0.25"/>
    <row r="176" s="46" customFormat="1" x14ac:dyDescent="0.25"/>
    <row r="177" s="46" customFormat="1" x14ac:dyDescent="0.25"/>
    <row r="178" s="46" customFormat="1" x14ac:dyDescent="0.25"/>
    <row r="179" s="46" customFormat="1" x14ac:dyDescent="0.25"/>
    <row r="180" s="46" customFormat="1" x14ac:dyDescent="0.25"/>
    <row r="181" s="46" customFormat="1" x14ac:dyDescent="0.25"/>
    <row r="182" s="46" customFormat="1" x14ac:dyDescent="0.25"/>
    <row r="183" s="46" customFormat="1" x14ac:dyDescent="0.25"/>
    <row r="184" s="46" customFormat="1" x14ac:dyDescent="0.25"/>
    <row r="185" s="46" customFormat="1" x14ac:dyDescent="0.25"/>
    <row r="186" s="46" customFormat="1" x14ac:dyDescent="0.25"/>
    <row r="187" s="46" customFormat="1" x14ac:dyDescent="0.25"/>
    <row r="188" s="46" customFormat="1" x14ac:dyDescent="0.25"/>
    <row r="189" s="46" customFormat="1" x14ac:dyDescent="0.25"/>
    <row r="190" s="46" customFormat="1" x14ac:dyDescent="0.25"/>
    <row r="191" s="46" customFormat="1" x14ac:dyDescent="0.25"/>
    <row r="192" s="46" customFormat="1" x14ac:dyDescent="0.25"/>
    <row r="193" s="46" customFormat="1" x14ac:dyDescent="0.25"/>
    <row r="194" s="46" customFormat="1" x14ac:dyDescent="0.25"/>
    <row r="195" s="46" customFormat="1" x14ac:dyDescent="0.25"/>
    <row r="196" s="46" customFormat="1" x14ac:dyDescent="0.25"/>
    <row r="197" s="46" customFormat="1" x14ac:dyDescent="0.25"/>
    <row r="198" s="46" customFormat="1" x14ac:dyDescent="0.25"/>
    <row r="199" s="46" customFormat="1" x14ac:dyDescent="0.25"/>
    <row r="200" s="46" customFormat="1" x14ac:dyDescent="0.25"/>
    <row r="201" s="46" customFormat="1" x14ac:dyDescent="0.25"/>
    <row r="202" s="46" customFormat="1" x14ac:dyDescent="0.25"/>
    <row r="203" s="46" customFormat="1" x14ac:dyDescent="0.25"/>
    <row r="204" s="46" customFormat="1" x14ac:dyDescent="0.25"/>
    <row r="205" s="46" customFormat="1" x14ac:dyDescent="0.25"/>
    <row r="206" s="46" customFormat="1" x14ac:dyDescent="0.25"/>
    <row r="207" s="46" customFormat="1" x14ac:dyDescent="0.25"/>
    <row r="208" s="46" customFormat="1" x14ac:dyDescent="0.25"/>
    <row r="209" s="46" customFormat="1" x14ac:dyDescent="0.25"/>
    <row r="210" s="46" customFormat="1" x14ac:dyDescent="0.25"/>
    <row r="211" s="46" customFormat="1" x14ac:dyDescent="0.25"/>
    <row r="212" s="46" customFormat="1" x14ac:dyDescent="0.25"/>
    <row r="213" s="46" customFormat="1" x14ac:dyDescent="0.25"/>
    <row r="214" s="46" customFormat="1" x14ac:dyDescent="0.25"/>
    <row r="215" s="46" customFormat="1" x14ac:dyDescent="0.25"/>
    <row r="216" s="46" customFormat="1" x14ac:dyDescent="0.25"/>
    <row r="217" s="46" customFormat="1" x14ac:dyDescent="0.25"/>
    <row r="218" s="46" customFormat="1" x14ac:dyDescent="0.25"/>
    <row r="219" s="46" customFormat="1" x14ac:dyDescent="0.25"/>
    <row r="220" s="46" customFormat="1" x14ac:dyDescent="0.25"/>
    <row r="221" s="46" customFormat="1" x14ac:dyDescent="0.25"/>
    <row r="222" s="46" customFormat="1" x14ac:dyDescent="0.25"/>
    <row r="223" s="46" customFormat="1" x14ac:dyDescent="0.25"/>
    <row r="224" s="46" customFormat="1" x14ac:dyDescent="0.25"/>
    <row r="225" s="46" customFormat="1" x14ac:dyDescent="0.25"/>
    <row r="226" s="46" customFormat="1" x14ac:dyDescent="0.25"/>
    <row r="227" s="46" customFormat="1" x14ac:dyDescent="0.25"/>
    <row r="228" s="46" customFormat="1" x14ac:dyDescent="0.25"/>
    <row r="229" s="46" customFormat="1" x14ac:dyDescent="0.25"/>
    <row r="230" s="46" customFormat="1" x14ac:dyDescent="0.25"/>
    <row r="231" s="46" customFormat="1" x14ac:dyDescent="0.25"/>
    <row r="232" s="46" customFormat="1" x14ac:dyDescent="0.25"/>
    <row r="233" s="46" customFormat="1" x14ac:dyDescent="0.25"/>
    <row r="234" s="46" customFormat="1" x14ac:dyDescent="0.25"/>
    <row r="235" s="46" customFormat="1" x14ac:dyDescent="0.25"/>
    <row r="236" s="46" customFormat="1" x14ac:dyDescent="0.25"/>
    <row r="237" s="46" customFormat="1" x14ac:dyDescent="0.25"/>
    <row r="238" s="46" customFormat="1" x14ac:dyDescent="0.25"/>
    <row r="239" s="46" customFormat="1" x14ac:dyDescent="0.25"/>
    <row r="240" s="46" customFormat="1" x14ac:dyDescent="0.25"/>
    <row r="241" s="46" customFormat="1" x14ac:dyDescent="0.25"/>
    <row r="242" s="46" customFormat="1" x14ac:dyDescent="0.25"/>
    <row r="243" s="46" customFormat="1" x14ac:dyDescent="0.25"/>
    <row r="244" s="46" customFormat="1" x14ac:dyDescent="0.25"/>
    <row r="245" s="46" customFormat="1" x14ac:dyDescent="0.25"/>
    <row r="246" s="46" customFormat="1" x14ac:dyDescent="0.25"/>
    <row r="247" s="46" customFormat="1" x14ac:dyDescent="0.25"/>
    <row r="248" s="46" customFormat="1" x14ac:dyDescent="0.25"/>
    <row r="249" s="46" customFormat="1" x14ac:dyDescent="0.25"/>
    <row r="250" s="46" customFormat="1" x14ac:dyDescent="0.25"/>
    <row r="251" s="46" customFormat="1" x14ac:dyDescent="0.25"/>
    <row r="252" s="46" customFormat="1" x14ac:dyDescent="0.25"/>
    <row r="253" s="46" customFormat="1" x14ac:dyDescent="0.25"/>
    <row r="254" s="46" customFormat="1" x14ac:dyDescent="0.25"/>
    <row r="255" s="46" customFormat="1" x14ac:dyDescent="0.25"/>
    <row r="256" s="46" customFormat="1" x14ac:dyDescent="0.25"/>
    <row r="257" s="46" customFormat="1" x14ac:dyDescent="0.25"/>
    <row r="258" s="46" customFormat="1" x14ac:dyDescent="0.25"/>
    <row r="259" s="46" customFormat="1" x14ac:dyDescent="0.25"/>
    <row r="260" s="46" customFormat="1" x14ac:dyDescent="0.25"/>
    <row r="261" s="46" customFormat="1" x14ac:dyDescent="0.25"/>
    <row r="262" s="46" customFormat="1" x14ac:dyDescent="0.25"/>
    <row r="263" s="46" customFormat="1" x14ac:dyDescent="0.25"/>
    <row r="264" s="46" customFormat="1" x14ac:dyDescent="0.25"/>
    <row r="265" s="46" customFormat="1" x14ac:dyDescent="0.25"/>
    <row r="266" s="46" customFormat="1" x14ac:dyDescent="0.25"/>
    <row r="267" s="46" customFormat="1" x14ac:dyDescent="0.25"/>
    <row r="268" s="46" customFormat="1" x14ac:dyDescent="0.25"/>
    <row r="269" s="46" customFormat="1" x14ac:dyDescent="0.25"/>
    <row r="270" s="46" customFormat="1" x14ac:dyDescent="0.25"/>
    <row r="271" s="46" customFormat="1" x14ac:dyDescent="0.25"/>
    <row r="272" s="46" customFormat="1" x14ac:dyDescent="0.25"/>
    <row r="273" s="46" customFormat="1" x14ac:dyDescent="0.25"/>
    <row r="274" s="46" customFormat="1" x14ac:dyDescent="0.25"/>
    <row r="275" s="46" customFormat="1" x14ac:dyDescent="0.25"/>
    <row r="276" s="46" customFormat="1" x14ac:dyDescent="0.25"/>
    <row r="277" s="46" customFormat="1" x14ac:dyDescent="0.25"/>
    <row r="278" s="46" customFormat="1" x14ac:dyDescent="0.25"/>
    <row r="279" s="46" customFormat="1" x14ac:dyDescent="0.25"/>
    <row r="280" s="46" customFormat="1" x14ac:dyDescent="0.25"/>
    <row r="281" s="46" customFormat="1" x14ac:dyDescent="0.25"/>
    <row r="282" s="46" customFormat="1" x14ac:dyDescent="0.25"/>
    <row r="283" s="46" customFormat="1" x14ac:dyDescent="0.25"/>
    <row r="284" s="46" customFormat="1" x14ac:dyDescent="0.25"/>
    <row r="285" s="46" customFormat="1" x14ac:dyDescent="0.25"/>
    <row r="286" s="46" customForma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2:M101"/>
  <sheetViews>
    <sheetView showGridLines="0" zoomScaleNormal="100" workbookViewId="0">
      <selection activeCell="K21" sqref="K21"/>
    </sheetView>
  </sheetViews>
  <sheetFormatPr defaultColWidth="8.28515625" defaultRowHeight="12" customHeight="1" x14ac:dyDescent="0.2"/>
  <cols>
    <col min="1" max="1" width="7.5703125" style="9" customWidth="1"/>
    <col min="2" max="2" width="39.85546875" style="18" customWidth="1"/>
    <col min="3" max="6" width="13.5703125" style="9" customWidth="1"/>
    <col min="7" max="8" width="4.5703125" style="18" customWidth="1"/>
    <col min="9" max="9" width="35.42578125" style="18" customWidth="1"/>
    <col min="10" max="12" width="13.5703125" style="18" customWidth="1"/>
    <col min="13" max="13" width="11.28515625" style="18" bestFit="1" customWidth="1"/>
    <col min="14" max="16384" width="8.28515625" style="18"/>
  </cols>
  <sheetData>
    <row r="2" spans="2:13" ht="15" customHeight="1" x14ac:dyDescent="0.3">
      <c r="B2" s="88" t="s">
        <v>181</v>
      </c>
      <c r="C2" s="88"/>
      <c r="D2" s="19"/>
      <c r="E2" s="19"/>
      <c r="F2" s="19"/>
      <c r="G2" s="21"/>
      <c r="H2" s="21"/>
      <c r="I2" s="20"/>
      <c r="J2" s="88"/>
      <c r="K2" s="21"/>
      <c r="L2" s="9"/>
    </row>
    <row r="3" spans="2:13" ht="12" customHeight="1" x14ac:dyDescent="0.2">
      <c r="B3" s="125" t="s">
        <v>209</v>
      </c>
      <c r="C3" s="18"/>
      <c r="K3" s="9"/>
      <c r="L3" s="9"/>
    </row>
    <row r="4" spans="2:13" ht="12" customHeight="1" x14ac:dyDescent="0.2">
      <c r="C4" s="18"/>
      <c r="D4" s="18"/>
    </row>
    <row r="5" spans="2:13" ht="12" customHeight="1" x14ac:dyDescent="0.2">
      <c r="B5" s="243"/>
      <c r="C5" s="244"/>
      <c r="D5" s="245">
        <v>43738</v>
      </c>
      <c r="E5" s="246">
        <v>43373</v>
      </c>
      <c r="F5" s="246">
        <v>43465</v>
      </c>
      <c r="G5" s="247"/>
      <c r="H5" s="221"/>
      <c r="I5" s="250"/>
      <c r="J5" s="251"/>
      <c r="K5" s="245">
        <v>43738</v>
      </c>
      <c r="L5" s="246">
        <v>43373</v>
      </c>
      <c r="M5" s="246">
        <v>43465</v>
      </c>
    </row>
    <row r="6" spans="2:13" ht="12" customHeight="1" x14ac:dyDescent="0.2">
      <c r="B6" s="239" t="s">
        <v>0</v>
      </c>
      <c r="C6" s="248" t="s">
        <v>147</v>
      </c>
      <c r="D6" s="240">
        <v>2019</v>
      </c>
      <c r="E6" s="249">
        <v>2018</v>
      </c>
      <c r="F6" s="249">
        <v>2018</v>
      </c>
      <c r="G6" s="22"/>
      <c r="I6" s="239" t="s">
        <v>0</v>
      </c>
      <c r="J6" s="248" t="s">
        <v>147</v>
      </c>
      <c r="K6" s="240">
        <v>2019</v>
      </c>
      <c r="L6" s="249">
        <v>2018</v>
      </c>
      <c r="M6" s="249">
        <v>2018</v>
      </c>
    </row>
    <row r="7" spans="2:13" ht="12" customHeight="1" x14ac:dyDescent="0.2">
      <c r="B7" s="155" t="s">
        <v>182</v>
      </c>
      <c r="C7" s="87"/>
      <c r="D7" s="210"/>
      <c r="E7" s="180"/>
      <c r="F7" s="148"/>
      <c r="I7" s="155" t="s">
        <v>183</v>
      </c>
      <c r="J7" s="204"/>
      <c r="K7" s="220"/>
      <c r="L7" s="205"/>
      <c r="M7" s="204"/>
    </row>
    <row r="8" spans="2:13" ht="12" customHeight="1" x14ac:dyDescent="0.2">
      <c r="B8" s="155" t="s">
        <v>11</v>
      </c>
      <c r="C8" s="87"/>
      <c r="D8" s="210"/>
      <c r="E8" s="180"/>
      <c r="F8" s="148"/>
      <c r="G8" s="126"/>
      <c r="H8" s="126"/>
      <c r="I8" s="155" t="s">
        <v>12</v>
      </c>
      <c r="J8" s="204"/>
      <c r="K8" s="220"/>
      <c r="L8" s="205"/>
      <c r="M8" s="204"/>
    </row>
    <row r="9" spans="2:13" ht="12" customHeight="1" x14ac:dyDescent="0.2">
      <c r="B9" s="153"/>
      <c r="C9" s="84"/>
      <c r="D9" s="211"/>
      <c r="E9" s="182"/>
      <c r="F9" s="183"/>
      <c r="G9" s="126"/>
      <c r="H9" s="126"/>
      <c r="I9" s="82" t="s">
        <v>13</v>
      </c>
      <c r="J9" s="162"/>
      <c r="K9" s="158">
        <v>0.7</v>
      </c>
      <c r="L9" s="181">
        <v>0.7</v>
      </c>
      <c r="M9" s="181">
        <v>0.74199999999999999</v>
      </c>
    </row>
    <row r="10" spans="2:13" ht="12" customHeight="1" x14ac:dyDescent="0.2">
      <c r="B10" s="198" t="s">
        <v>16</v>
      </c>
      <c r="C10" s="162"/>
      <c r="D10" s="212"/>
      <c r="E10" s="180"/>
      <c r="F10" s="184"/>
      <c r="I10" s="82" t="s">
        <v>161</v>
      </c>
      <c r="J10" s="162"/>
      <c r="K10" s="158">
        <v>97.1</v>
      </c>
      <c r="L10" s="181">
        <v>97.100000000000009</v>
      </c>
      <c r="M10" s="181">
        <v>97.091999999999999</v>
      </c>
    </row>
    <row r="11" spans="2:13" ht="12" customHeight="1" x14ac:dyDescent="0.2">
      <c r="B11" s="148" t="s">
        <v>198</v>
      </c>
      <c r="C11" s="162"/>
      <c r="D11" s="158">
        <v>8.1</v>
      </c>
      <c r="E11" s="181">
        <v>0</v>
      </c>
      <c r="F11" s="181">
        <v>0</v>
      </c>
      <c r="I11" s="82" t="s">
        <v>14</v>
      </c>
      <c r="J11" s="162"/>
      <c r="K11" s="158">
        <v>-2.9</v>
      </c>
      <c r="L11" s="181">
        <v>-2.9</v>
      </c>
      <c r="M11" s="181">
        <v>-2.887</v>
      </c>
    </row>
    <row r="12" spans="2:13" ht="12" customHeight="1" x14ac:dyDescent="0.2">
      <c r="B12" s="148" t="s">
        <v>18</v>
      </c>
      <c r="C12" s="162" t="s">
        <v>231</v>
      </c>
      <c r="D12" s="158">
        <v>1546.5</v>
      </c>
      <c r="E12" s="181">
        <v>1365.5</v>
      </c>
      <c r="F12" s="181">
        <v>1396.558</v>
      </c>
      <c r="I12" s="82" t="s">
        <v>15</v>
      </c>
      <c r="J12" s="162"/>
      <c r="K12" s="158">
        <v>-16.2</v>
      </c>
      <c r="L12" s="181">
        <v>10.6</v>
      </c>
      <c r="M12" s="181">
        <v>0.254</v>
      </c>
    </row>
    <row r="13" spans="2:13" ht="12" customHeight="1" x14ac:dyDescent="0.2">
      <c r="B13" s="148" t="s">
        <v>20</v>
      </c>
      <c r="C13" s="162" t="s">
        <v>235</v>
      </c>
      <c r="D13" s="158">
        <v>39.9</v>
      </c>
      <c r="E13" s="181">
        <v>58.721271020000003</v>
      </c>
      <c r="F13" s="181">
        <v>45.491</v>
      </c>
      <c r="I13" s="82" t="s">
        <v>17</v>
      </c>
      <c r="J13" s="162"/>
      <c r="K13" s="158">
        <v>0.30000000000000004</v>
      </c>
      <c r="L13" s="181">
        <v>-0.2</v>
      </c>
      <c r="M13" s="181">
        <v>-9.6000000000000002E-2</v>
      </c>
    </row>
    <row r="14" spans="2:13" ht="12" customHeight="1" x14ac:dyDescent="0.2">
      <c r="B14" s="185" t="s">
        <v>21</v>
      </c>
      <c r="C14" s="162"/>
      <c r="D14" s="158">
        <v>4</v>
      </c>
      <c r="E14" s="181">
        <v>2.6</v>
      </c>
      <c r="F14" s="181">
        <v>2.9729999999999999</v>
      </c>
      <c r="I14" s="82" t="s">
        <v>19</v>
      </c>
      <c r="J14" s="162"/>
      <c r="K14" s="158">
        <v>772.80000000000007</v>
      </c>
      <c r="L14" s="181">
        <v>753.4</v>
      </c>
      <c r="M14" s="149">
        <v>752.10599999999999</v>
      </c>
    </row>
    <row r="15" spans="2:13" ht="12" customHeight="1" thickBot="1" x14ac:dyDescent="0.25">
      <c r="B15" s="197" t="s">
        <v>22</v>
      </c>
      <c r="C15" s="202"/>
      <c r="D15" s="213">
        <v>1598.5</v>
      </c>
      <c r="E15" s="203">
        <v>1426.8212710199998</v>
      </c>
      <c r="F15" s="203">
        <v>1445.0219999999999</v>
      </c>
      <c r="I15" s="197" t="s">
        <v>184</v>
      </c>
      <c r="J15" s="202"/>
      <c r="K15" s="213">
        <v>851.80000000000007</v>
      </c>
      <c r="L15" s="203">
        <v>858.69999999999993</v>
      </c>
      <c r="M15" s="203">
        <v>847.21100000000001</v>
      </c>
    </row>
    <row r="16" spans="2:13" ht="12" customHeight="1" thickTop="1" x14ac:dyDescent="0.2">
      <c r="B16" s="153"/>
      <c r="C16" s="84"/>
      <c r="D16" s="214"/>
      <c r="E16" s="186"/>
      <c r="F16" s="187"/>
      <c r="I16" s="153"/>
      <c r="J16" s="84"/>
      <c r="K16" s="216"/>
      <c r="L16" s="182"/>
      <c r="M16" s="183"/>
    </row>
    <row r="17" spans="2:13" ht="12" customHeight="1" x14ac:dyDescent="0.2">
      <c r="B17" s="198" t="s">
        <v>25</v>
      </c>
      <c r="C17" s="162"/>
      <c r="D17" s="158"/>
      <c r="E17" s="180"/>
      <c r="F17" s="184"/>
      <c r="I17" s="155" t="s">
        <v>23</v>
      </c>
      <c r="J17" s="162"/>
      <c r="K17" s="217"/>
      <c r="L17" s="194"/>
      <c r="M17" s="195"/>
    </row>
    <row r="18" spans="2:13" ht="12" customHeight="1" x14ac:dyDescent="0.2">
      <c r="B18" s="148" t="s">
        <v>236</v>
      </c>
      <c r="C18" s="162"/>
      <c r="D18" s="158">
        <v>0.7</v>
      </c>
      <c r="E18" s="181">
        <v>0.1</v>
      </c>
      <c r="F18" s="181">
        <v>7.0999999999999994E-2</v>
      </c>
      <c r="I18" s="155" t="s">
        <v>24</v>
      </c>
      <c r="J18" s="162"/>
      <c r="K18" s="217"/>
      <c r="L18" s="194"/>
      <c r="M18" s="195"/>
    </row>
    <row r="19" spans="2:13" ht="12" customHeight="1" x14ac:dyDescent="0.2">
      <c r="B19" s="148" t="s">
        <v>237</v>
      </c>
      <c r="C19" s="162"/>
      <c r="D19" s="158">
        <v>4.7</v>
      </c>
      <c r="E19" s="181">
        <v>0</v>
      </c>
      <c r="F19" s="181">
        <v>0</v>
      </c>
      <c r="I19" s="82" t="s">
        <v>26</v>
      </c>
      <c r="J19" s="162"/>
      <c r="K19" s="158">
        <v>44.9</v>
      </c>
      <c r="L19" s="181">
        <v>45</v>
      </c>
      <c r="M19" s="181">
        <v>44.908999999999999</v>
      </c>
    </row>
    <row r="20" spans="2:13" ht="12" customHeight="1" x14ac:dyDescent="0.2">
      <c r="B20" s="148" t="s">
        <v>238</v>
      </c>
      <c r="C20" s="162"/>
      <c r="D20" s="158">
        <v>0</v>
      </c>
      <c r="E20" s="181">
        <v>0</v>
      </c>
      <c r="F20" s="181">
        <v>5.0000000000000001E-3</v>
      </c>
      <c r="I20" s="83" t="s">
        <v>27</v>
      </c>
      <c r="J20" s="162" t="s">
        <v>243</v>
      </c>
      <c r="K20" s="158">
        <v>584.1</v>
      </c>
      <c r="L20" s="149">
        <v>634.1</v>
      </c>
      <c r="M20" s="181">
        <v>633.02599999999995</v>
      </c>
    </row>
    <row r="21" spans="2:13" ht="12" customHeight="1" thickBot="1" x14ac:dyDescent="0.25">
      <c r="B21" s="197" t="s">
        <v>28</v>
      </c>
      <c r="C21" s="202"/>
      <c r="D21" s="213">
        <v>5.4</v>
      </c>
      <c r="E21" s="203">
        <v>0.1</v>
      </c>
      <c r="F21" s="203">
        <v>7.5999999999999998E-2</v>
      </c>
      <c r="I21" s="83" t="s">
        <v>244</v>
      </c>
      <c r="J21" s="162"/>
      <c r="K21" s="158">
        <v>171</v>
      </c>
      <c r="L21" s="181">
        <v>23</v>
      </c>
      <c r="M21" s="181">
        <v>22.138000000000002</v>
      </c>
    </row>
    <row r="22" spans="2:13" ht="12" customHeight="1" thickTop="1" thickBot="1" x14ac:dyDescent="0.25">
      <c r="B22" s="153"/>
      <c r="C22" s="84"/>
      <c r="D22" s="214"/>
      <c r="E22" s="186"/>
      <c r="F22" s="187"/>
      <c r="I22" s="197" t="s">
        <v>186</v>
      </c>
      <c r="J22" s="206"/>
      <c r="K22" s="213">
        <v>800</v>
      </c>
      <c r="L22" s="203">
        <v>702.1</v>
      </c>
      <c r="M22" s="203">
        <v>700.07299999999998</v>
      </c>
    </row>
    <row r="23" spans="2:13" ht="12" customHeight="1" thickTop="1" thickBot="1" x14ac:dyDescent="0.25">
      <c r="B23" s="199" t="s">
        <v>185</v>
      </c>
      <c r="C23" s="166"/>
      <c r="D23" s="215">
        <v>1603.9</v>
      </c>
      <c r="E23" s="188">
        <v>1426.9212710199997</v>
      </c>
      <c r="F23" s="188">
        <v>1445.098</v>
      </c>
      <c r="I23" s="153"/>
      <c r="J23" s="84"/>
      <c r="K23" s="216"/>
      <c r="L23" s="182"/>
      <c r="M23" s="182"/>
    </row>
    <row r="24" spans="2:13" ht="12" customHeight="1" thickTop="1" x14ac:dyDescent="0.2">
      <c r="B24" s="153"/>
      <c r="C24" s="84"/>
      <c r="D24" s="216"/>
      <c r="E24" s="182"/>
      <c r="F24" s="183"/>
      <c r="I24" s="155" t="s">
        <v>29</v>
      </c>
      <c r="J24" s="196"/>
      <c r="K24" s="217"/>
      <c r="L24" s="194"/>
      <c r="M24" s="194"/>
    </row>
    <row r="25" spans="2:13" ht="12" customHeight="1" x14ac:dyDescent="0.2">
      <c r="B25" s="155" t="s">
        <v>30</v>
      </c>
      <c r="C25" s="162"/>
      <c r="D25" s="217"/>
      <c r="E25" s="180"/>
      <c r="F25" s="184"/>
      <c r="I25" s="83" t="s">
        <v>27</v>
      </c>
      <c r="J25" s="162" t="s">
        <v>243</v>
      </c>
      <c r="K25" s="158">
        <v>81.5</v>
      </c>
      <c r="L25" s="149">
        <v>94.5</v>
      </c>
      <c r="M25" s="181">
        <v>91.266000000000005</v>
      </c>
    </row>
    <row r="26" spans="2:13" ht="12" customHeight="1" x14ac:dyDescent="0.2">
      <c r="B26" s="185" t="s">
        <v>31</v>
      </c>
      <c r="C26" s="162" t="s">
        <v>239</v>
      </c>
      <c r="D26" s="158">
        <v>29.3</v>
      </c>
      <c r="E26" s="181">
        <v>39.700000000000003</v>
      </c>
      <c r="F26" s="181">
        <v>39.404000000000003</v>
      </c>
      <c r="I26" s="83" t="s">
        <v>244</v>
      </c>
      <c r="J26" s="162"/>
      <c r="K26" s="158">
        <v>15.1</v>
      </c>
      <c r="L26" s="181">
        <v>3.1</v>
      </c>
      <c r="M26" s="181">
        <v>3.1560000000000001</v>
      </c>
    </row>
    <row r="27" spans="2:13" ht="12" customHeight="1" x14ac:dyDescent="0.2">
      <c r="B27" s="148" t="s">
        <v>32</v>
      </c>
      <c r="C27" s="162"/>
      <c r="D27" s="158">
        <v>71.400000000000006</v>
      </c>
      <c r="E27" s="181">
        <v>56.6</v>
      </c>
      <c r="F27" s="181">
        <v>85.997</v>
      </c>
      <c r="I27" s="82" t="s">
        <v>33</v>
      </c>
      <c r="J27" s="162"/>
      <c r="K27" s="158">
        <v>32</v>
      </c>
      <c r="L27" s="181">
        <v>24.5</v>
      </c>
      <c r="M27" s="181">
        <v>35.122</v>
      </c>
    </row>
    <row r="28" spans="2:13" ht="12" customHeight="1" x14ac:dyDescent="0.2">
      <c r="B28" s="148" t="s">
        <v>34</v>
      </c>
      <c r="C28" s="162"/>
      <c r="D28" s="158">
        <v>4.9000000000000004</v>
      </c>
      <c r="E28" s="181">
        <v>14.6</v>
      </c>
      <c r="F28" s="181">
        <v>7.4880000000000004</v>
      </c>
      <c r="I28" s="82" t="s">
        <v>35</v>
      </c>
      <c r="J28" s="162"/>
      <c r="K28" s="158">
        <v>1.5</v>
      </c>
      <c r="L28" s="181">
        <v>1.6</v>
      </c>
      <c r="M28" s="181">
        <v>1.01</v>
      </c>
    </row>
    <row r="29" spans="2:13" ht="12" customHeight="1" x14ac:dyDescent="0.2">
      <c r="B29" s="148" t="s">
        <v>36</v>
      </c>
      <c r="C29" s="162"/>
      <c r="D29" s="158">
        <v>3.7</v>
      </c>
      <c r="E29" s="181">
        <v>3.7</v>
      </c>
      <c r="F29" s="181">
        <v>2.855</v>
      </c>
      <c r="I29" s="82" t="s">
        <v>37</v>
      </c>
      <c r="J29" s="162"/>
      <c r="K29" s="158">
        <v>52.1</v>
      </c>
      <c r="L29" s="181">
        <v>33.1</v>
      </c>
      <c r="M29" s="181">
        <v>36.503</v>
      </c>
    </row>
    <row r="30" spans="2:13" ht="12" customHeight="1" x14ac:dyDescent="0.2">
      <c r="B30" s="185" t="s">
        <v>38</v>
      </c>
      <c r="C30" s="162"/>
      <c r="D30" s="158">
        <v>120.8</v>
      </c>
      <c r="E30" s="181">
        <v>163.19999999999999</v>
      </c>
      <c r="F30" s="181">
        <v>127.361</v>
      </c>
      <c r="I30" s="82" t="s">
        <v>39</v>
      </c>
      <c r="J30" s="162"/>
      <c r="K30" s="158">
        <v>0</v>
      </c>
      <c r="L30" s="181">
        <v>0.1</v>
      </c>
      <c r="M30" s="181">
        <v>5.8999999999999997E-2</v>
      </c>
    </row>
    <row r="31" spans="2:13" ht="12" customHeight="1" thickBot="1" x14ac:dyDescent="0.25">
      <c r="B31" s="200" t="s">
        <v>240</v>
      </c>
      <c r="C31" s="202"/>
      <c r="D31" s="213">
        <v>230.10000000000002</v>
      </c>
      <c r="E31" s="203">
        <v>277.8</v>
      </c>
      <c r="F31" s="203">
        <v>263.10500000000002</v>
      </c>
      <c r="I31" s="197" t="s">
        <v>148</v>
      </c>
      <c r="J31" s="208"/>
      <c r="K31" s="213">
        <v>182.2</v>
      </c>
      <c r="L31" s="203">
        <v>156.89999999999998</v>
      </c>
      <c r="M31" s="203">
        <v>167.11600000000001</v>
      </c>
    </row>
    <row r="32" spans="2:13" ht="12" customHeight="1" thickTop="1" x14ac:dyDescent="0.2">
      <c r="B32" s="167"/>
      <c r="C32" s="84"/>
      <c r="D32" s="216"/>
      <c r="E32" s="182"/>
      <c r="F32" s="183"/>
      <c r="I32" s="153"/>
      <c r="J32" s="153"/>
      <c r="K32" s="216"/>
      <c r="L32" s="182"/>
      <c r="M32" s="183"/>
    </row>
    <row r="33" spans="2:13" ht="12" customHeight="1" thickBot="1" x14ac:dyDescent="0.25">
      <c r="B33" s="150" t="s">
        <v>40</v>
      </c>
      <c r="C33" s="163" t="s">
        <v>241</v>
      </c>
      <c r="D33" s="218">
        <v>0</v>
      </c>
      <c r="E33" s="189">
        <v>13</v>
      </c>
      <c r="F33" s="189">
        <v>6.1970000000000001</v>
      </c>
      <c r="I33" s="199" t="s">
        <v>131</v>
      </c>
      <c r="J33" s="207"/>
      <c r="K33" s="219">
        <v>982.2</v>
      </c>
      <c r="L33" s="201">
        <v>859</v>
      </c>
      <c r="M33" s="201">
        <v>867.18899999999996</v>
      </c>
    </row>
    <row r="34" spans="2:13" ht="12" customHeight="1" thickTop="1" x14ac:dyDescent="0.2">
      <c r="B34" s="167"/>
      <c r="C34" s="84"/>
      <c r="D34" s="216"/>
      <c r="E34" s="182"/>
      <c r="F34" s="183"/>
      <c r="I34" s="153"/>
      <c r="J34" s="153"/>
      <c r="K34" s="216"/>
      <c r="L34" s="182"/>
      <c r="M34" s="183"/>
    </row>
    <row r="35" spans="2:13" ht="12" customHeight="1" thickBot="1" x14ac:dyDescent="0.25">
      <c r="B35" s="199" t="s">
        <v>242</v>
      </c>
      <c r="C35" s="190"/>
      <c r="D35" s="219">
        <v>230.10000000000002</v>
      </c>
      <c r="E35" s="201">
        <v>290.8</v>
      </c>
      <c r="F35" s="201">
        <v>269.30200000000002</v>
      </c>
      <c r="I35" s="199" t="s">
        <v>42</v>
      </c>
      <c r="J35" s="207"/>
      <c r="K35" s="219">
        <v>1834</v>
      </c>
      <c r="L35" s="201">
        <v>1717.6999999999998</v>
      </c>
      <c r="M35" s="201">
        <v>1714.4</v>
      </c>
    </row>
    <row r="36" spans="2:13" ht="12" customHeight="1" thickTop="1" x14ac:dyDescent="0.2">
      <c r="B36" s="153"/>
      <c r="C36" s="153"/>
      <c r="D36" s="214"/>
      <c r="E36" s="186"/>
      <c r="F36" s="187"/>
    </row>
    <row r="37" spans="2:13" ht="12" customHeight="1" thickBot="1" x14ac:dyDescent="0.25">
      <c r="B37" s="199" t="s">
        <v>41</v>
      </c>
      <c r="C37" s="190"/>
      <c r="D37" s="219">
        <v>1834</v>
      </c>
      <c r="E37" s="201">
        <v>1717.7212710199997</v>
      </c>
      <c r="F37" s="201">
        <v>1714.4</v>
      </c>
    </row>
    <row r="38" spans="2:13" ht="12" customHeight="1" thickTop="1" x14ac:dyDescent="0.2">
      <c r="B38" s="191"/>
      <c r="C38" s="191"/>
      <c r="D38" s="192"/>
      <c r="E38" s="193"/>
      <c r="F38" s="191"/>
    </row>
    <row r="39" spans="2:13" ht="12" customHeight="1" x14ac:dyDescent="0.2">
      <c r="I39" s="144"/>
      <c r="M39" s="144"/>
    </row>
    <row r="45" spans="2:13" ht="12" customHeight="1" x14ac:dyDescent="0.2">
      <c r="K45" s="144"/>
    </row>
    <row r="59" spans="1:13" ht="12" customHeight="1" x14ac:dyDescent="0.2">
      <c r="B59" s="9"/>
    </row>
    <row r="60" spans="1:13" ht="12" customHeight="1" x14ac:dyDescent="0.2">
      <c r="B60" s="9"/>
    </row>
    <row r="61" spans="1:13" ht="12" customHeight="1" x14ac:dyDescent="0.2">
      <c r="B61" s="9"/>
    </row>
    <row r="62" spans="1:13" ht="12" customHeight="1" x14ac:dyDescent="0.2">
      <c r="B62" s="9"/>
    </row>
    <row r="63" spans="1:13" ht="20.100000000000001" customHeight="1" x14ac:dyDescent="0.2">
      <c r="B63" s="9"/>
      <c r="G63" s="9"/>
      <c r="H63" s="9"/>
      <c r="I63" s="9"/>
      <c r="J63" s="9"/>
      <c r="K63" s="9"/>
      <c r="L63" s="9"/>
    </row>
    <row r="64" spans="1:13" s="21" customFormat="1" ht="20.100000000000001" customHeight="1" x14ac:dyDescent="0.3">
      <c r="A64" s="1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18"/>
    </row>
    <row r="65" spans="2:12" ht="12" customHeight="1" x14ac:dyDescent="0.2">
      <c r="B65" s="9"/>
      <c r="G65" s="9"/>
      <c r="H65" s="9"/>
      <c r="I65" s="9"/>
      <c r="J65" s="9"/>
      <c r="K65" s="9"/>
      <c r="L65" s="9"/>
    </row>
    <row r="66" spans="2:12" ht="12" customHeight="1" x14ac:dyDescent="0.2">
      <c r="B66" s="9"/>
      <c r="G66" s="9"/>
      <c r="H66" s="9"/>
      <c r="I66" s="9"/>
      <c r="J66" s="9"/>
      <c r="K66" s="9"/>
      <c r="L66" s="9"/>
    </row>
    <row r="67" spans="2:12" ht="12" customHeight="1" x14ac:dyDescent="0.2">
      <c r="B67" s="9"/>
      <c r="G67" s="9"/>
      <c r="H67" s="9"/>
      <c r="I67" s="9"/>
      <c r="J67" s="9"/>
      <c r="K67" s="9"/>
      <c r="L67" s="9"/>
    </row>
    <row r="68" spans="2:12" ht="12" customHeight="1" x14ac:dyDescent="0.2">
      <c r="B68" s="9"/>
      <c r="G68" s="9"/>
      <c r="H68" s="9"/>
      <c r="I68" s="9"/>
      <c r="J68" s="9"/>
      <c r="K68" s="9"/>
      <c r="L68" s="9"/>
    </row>
    <row r="69" spans="2:12" ht="12" customHeight="1" x14ac:dyDescent="0.2">
      <c r="B69" s="9"/>
      <c r="G69" s="9"/>
      <c r="H69" s="9"/>
      <c r="I69" s="9"/>
      <c r="J69" s="9"/>
      <c r="K69" s="9"/>
      <c r="L69" s="9"/>
    </row>
    <row r="70" spans="2:12" ht="12" customHeight="1" x14ac:dyDescent="0.2">
      <c r="B70" s="9"/>
      <c r="G70" s="9"/>
      <c r="H70" s="9"/>
      <c r="I70" s="9"/>
      <c r="J70" s="9"/>
      <c r="K70" s="9"/>
      <c r="L70" s="9"/>
    </row>
    <row r="71" spans="2:12" ht="12" customHeight="1" x14ac:dyDescent="0.2">
      <c r="B71" s="9"/>
      <c r="G71" s="9"/>
      <c r="H71" s="9"/>
      <c r="I71" s="9"/>
      <c r="J71" s="9"/>
      <c r="K71" s="9"/>
      <c r="L71" s="9"/>
    </row>
    <row r="72" spans="2:12" ht="12" customHeight="1" x14ac:dyDescent="0.2">
      <c r="B72" s="9"/>
      <c r="G72" s="9"/>
      <c r="H72" s="9"/>
      <c r="I72" s="9"/>
      <c r="J72" s="9"/>
      <c r="K72" s="9"/>
      <c r="L72" s="9"/>
    </row>
    <row r="73" spans="2:12" ht="12" customHeight="1" x14ac:dyDescent="0.2">
      <c r="B73" s="9"/>
      <c r="G73" s="9"/>
      <c r="H73" s="9"/>
      <c r="I73" s="9"/>
      <c r="J73" s="9"/>
      <c r="K73" s="9"/>
      <c r="L73" s="9"/>
    </row>
    <row r="74" spans="2:12" ht="12" customHeight="1" x14ac:dyDescent="0.2">
      <c r="B74" s="9"/>
      <c r="G74" s="9"/>
      <c r="H74" s="9"/>
      <c r="I74" s="9"/>
      <c r="J74" s="9"/>
      <c r="K74" s="9"/>
      <c r="L74" s="9"/>
    </row>
    <row r="75" spans="2:12" ht="12" customHeight="1" x14ac:dyDescent="0.2">
      <c r="B75" s="9"/>
      <c r="G75" s="9"/>
      <c r="H75" s="9"/>
      <c r="I75" s="9"/>
      <c r="J75" s="9"/>
      <c r="K75" s="9"/>
      <c r="L75" s="9"/>
    </row>
    <row r="76" spans="2:12" ht="12" customHeight="1" x14ac:dyDescent="0.2">
      <c r="B76" s="9"/>
      <c r="G76" s="9"/>
      <c r="H76" s="9"/>
      <c r="I76" s="9"/>
      <c r="J76" s="9"/>
      <c r="K76" s="9"/>
      <c r="L76" s="9"/>
    </row>
    <row r="77" spans="2:12" ht="12" customHeight="1" x14ac:dyDescent="0.2">
      <c r="B77" s="9"/>
      <c r="G77" s="9"/>
      <c r="H77" s="9"/>
      <c r="I77" s="9"/>
      <c r="J77" s="9"/>
      <c r="K77" s="9"/>
      <c r="L77" s="9"/>
    </row>
    <row r="78" spans="2:12" ht="12" customHeight="1" x14ac:dyDescent="0.2">
      <c r="B78" s="9"/>
      <c r="G78" s="9"/>
      <c r="H78" s="9"/>
      <c r="I78" s="9"/>
      <c r="J78" s="9"/>
      <c r="K78" s="9"/>
      <c r="L78" s="9"/>
    </row>
    <row r="79" spans="2:12" ht="12" customHeight="1" x14ac:dyDescent="0.2">
      <c r="B79" s="9"/>
      <c r="G79" s="9"/>
      <c r="H79" s="9"/>
      <c r="I79" s="9"/>
      <c r="J79" s="9"/>
      <c r="K79" s="9"/>
      <c r="L79" s="9"/>
    </row>
    <row r="80" spans="2:12" ht="12" customHeight="1" x14ac:dyDescent="0.2">
      <c r="B80" s="9"/>
      <c r="G80" s="9"/>
      <c r="H80" s="9"/>
      <c r="I80" s="9"/>
      <c r="J80" s="9"/>
      <c r="K80" s="9"/>
      <c r="L80" s="9"/>
    </row>
    <row r="81" spans="2:12" ht="12" customHeight="1" x14ac:dyDescent="0.2">
      <c r="B81" s="9"/>
      <c r="G81" s="9"/>
      <c r="H81" s="9"/>
      <c r="I81" s="9"/>
      <c r="J81" s="9"/>
      <c r="K81" s="9"/>
      <c r="L81" s="9"/>
    </row>
    <row r="82" spans="2:12" ht="12" customHeight="1" x14ac:dyDescent="0.2">
      <c r="B82" s="9"/>
      <c r="G82" s="9"/>
      <c r="H82" s="9"/>
      <c r="I82" s="9"/>
      <c r="J82" s="9"/>
      <c r="K82" s="9"/>
      <c r="L82" s="9"/>
    </row>
    <row r="83" spans="2:12" ht="12" customHeight="1" x14ac:dyDescent="0.2">
      <c r="B83" s="9"/>
      <c r="G83" s="9"/>
      <c r="H83" s="9"/>
      <c r="I83" s="9"/>
      <c r="J83" s="9"/>
      <c r="K83" s="9"/>
      <c r="L83" s="9"/>
    </row>
    <row r="84" spans="2:12" ht="12" customHeight="1" x14ac:dyDescent="0.2">
      <c r="B84" s="9"/>
      <c r="G84" s="9"/>
      <c r="H84" s="9"/>
      <c r="I84" s="9"/>
      <c r="J84" s="9"/>
      <c r="K84" s="9"/>
      <c r="L84" s="9"/>
    </row>
    <row r="85" spans="2:12" ht="12" customHeight="1" x14ac:dyDescent="0.2">
      <c r="B85" s="9"/>
      <c r="G85" s="9"/>
      <c r="H85" s="9"/>
      <c r="I85" s="9"/>
      <c r="J85" s="9"/>
      <c r="K85" s="9"/>
      <c r="L85" s="9"/>
    </row>
    <row r="86" spans="2:12" ht="12" customHeight="1" x14ac:dyDescent="0.2">
      <c r="B86" s="9"/>
      <c r="G86" s="9"/>
      <c r="H86" s="9"/>
      <c r="I86" s="9"/>
      <c r="J86" s="9"/>
      <c r="K86" s="9"/>
      <c r="L86" s="9"/>
    </row>
    <row r="87" spans="2:12" ht="12" customHeight="1" x14ac:dyDescent="0.2">
      <c r="B87" s="9"/>
      <c r="G87" s="9"/>
      <c r="H87" s="9"/>
      <c r="I87" s="9"/>
      <c r="J87" s="9"/>
      <c r="K87" s="9"/>
      <c r="L87" s="9"/>
    </row>
    <row r="88" spans="2:12" ht="11.25" x14ac:dyDescent="0.2">
      <c r="B88" s="9"/>
      <c r="G88" s="9"/>
      <c r="H88" s="9"/>
      <c r="I88" s="9"/>
      <c r="J88" s="9"/>
      <c r="K88" s="9"/>
      <c r="L88" s="9"/>
    </row>
    <row r="89" spans="2:12" ht="11.25" x14ac:dyDescent="0.2">
      <c r="B89" s="9"/>
      <c r="G89" s="9"/>
      <c r="H89" s="9"/>
      <c r="I89" s="9"/>
      <c r="J89" s="9"/>
      <c r="K89" s="9"/>
      <c r="L89" s="9"/>
    </row>
    <row r="90" spans="2:12" ht="11.25" x14ac:dyDescent="0.2">
      <c r="B90" s="9"/>
      <c r="G90" s="9"/>
      <c r="H90" s="9"/>
      <c r="I90" s="9"/>
      <c r="J90" s="9"/>
      <c r="K90" s="9"/>
      <c r="L90" s="9"/>
    </row>
    <row r="91" spans="2:12" ht="11.25" x14ac:dyDescent="0.2">
      <c r="B91" s="9"/>
      <c r="G91" s="9"/>
      <c r="H91" s="9"/>
      <c r="I91" s="9"/>
      <c r="J91" s="9"/>
      <c r="K91" s="9"/>
      <c r="L91" s="9"/>
    </row>
    <row r="92" spans="2:12" ht="12" customHeight="1" x14ac:dyDescent="0.2">
      <c r="B92" s="9"/>
      <c r="G92" s="9"/>
      <c r="H92" s="9"/>
      <c r="I92" s="9"/>
      <c r="J92" s="9"/>
      <c r="K92" s="9"/>
      <c r="L92" s="9"/>
    </row>
    <row r="93" spans="2:12" ht="12" hidden="1" customHeight="1" x14ac:dyDescent="0.2">
      <c r="B93" s="9"/>
      <c r="G93" s="9"/>
      <c r="H93" s="9"/>
      <c r="I93" s="9"/>
      <c r="J93" s="9"/>
      <c r="K93" s="9"/>
      <c r="L93" s="9"/>
    </row>
    <row r="94" spans="2:12" ht="12" hidden="1" customHeight="1" x14ac:dyDescent="0.2">
      <c r="B94" s="9"/>
      <c r="G94" s="9"/>
      <c r="H94" s="9"/>
      <c r="I94" s="9"/>
      <c r="J94" s="9"/>
      <c r="K94" s="9"/>
      <c r="L94" s="9"/>
    </row>
    <row r="95" spans="2:12" ht="12" hidden="1" customHeight="1" x14ac:dyDescent="0.2">
      <c r="B95" s="9"/>
      <c r="G95" s="9"/>
      <c r="H95" s="9"/>
      <c r="I95" s="9"/>
      <c r="J95" s="9"/>
      <c r="K95" s="9"/>
      <c r="L95" s="9"/>
    </row>
    <row r="96" spans="2:12" ht="12" customHeight="1" x14ac:dyDescent="0.2">
      <c r="B96" s="9"/>
      <c r="G96" s="9"/>
      <c r="H96" s="9"/>
      <c r="I96" s="9"/>
      <c r="J96" s="9"/>
      <c r="K96" s="9"/>
      <c r="L96" s="9"/>
    </row>
    <row r="97" spans="2:12" ht="12" customHeight="1" x14ac:dyDescent="0.2">
      <c r="B97" s="9"/>
      <c r="G97" s="9"/>
      <c r="H97" s="9"/>
      <c r="I97" s="9"/>
      <c r="J97" s="9"/>
      <c r="K97" s="9"/>
      <c r="L97" s="9"/>
    </row>
    <row r="98" spans="2:12" ht="12" customHeight="1" x14ac:dyDescent="0.2">
      <c r="G98" s="9"/>
      <c r="H98" s="9"/>
      <c r="I98" s="9"/>
      <c r="J98" s="9"/>
      <c r="K98" s="9"/>
      <c r="L98" s="9"/>
    </row>
    <row r="99" spans="2:12" ht="12" customHeight="1" x14ac:dyDescent="0.2">
      <c r="G99" s="9"/>
      <c r="H99" s="9"/>
      <c r="I99" s="9"/>
      <c r="J99" s="9"/>
      <c r="K99" s="9"/>
      <c r="L99" s="9"/>
    </row>
    <row r="100" spans="2:12" ht="12" customHeight="1" x14ac:dyDescent="0.2">
      <c r="G100" s="9"/>
      <c r="H100" s="9"/>
      <c r="I100" s="9"/>
      <c r="J100" s="9"/>
      <c r="K100" s="9"/>
      <c r="L100" s="9"/>
    </row>
    <row r="101" spans="2:12" ht="12" customHeight="1" x14ac:dyDescent="0.2">
      <c r="G101" s="9"/>
      <c r="H101" s="9"/>
      <c r="I101" s="9"/>
      <c r="J101" s="9"/>
      <c r="K101" s="9"/>
      <c r="L101" s="9"/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M54"/>
  <sheetViews>
    <sheetView showGridLines="0" zoomScaleNormal="100" workbookViewId="0">
      <selection activeCell="C29" sqref="C29"/>
    </sheetView>
  </sheetViews>
  <sheetFormatPr defaultColWidth="8.28515625" defaultRowHeight="11.25" outlineLevelRow="2" x14ac:dyDescent="0.2"/>
  <cols>
    <col min="1" max="1" width="3.5703125" style="1" customWidth="1"/>
    <col min="2" max="2" width="56.28515625" style="1" bestFit="1" customWidth="1"/>
    <col min="3" max="3" width="12.140625" style="1" customWidth="1"/>
    <col min="4" max="4" width="11.28515625" style="1" customWidth="1"/>
    <col min="5" max="5" width="11.140625" style="1" customWidth="1"/>
    <col min="6" max="6" width="10.7109375" style="1" customWidth="1"/>
    <col min="7" max="7" width="9.85546875" style="1" customWidth="1"/>
    <col min="8" max="8" width="4.85546875" style="1" customWidth="1"/>
    <col min="9" max="16384" width="8.28515625" style="1"/>
  </cols>
  <sheetData>
    <row r="1" spans="1:13" ht="20.100000000000001" customHeight="1" x14ac:dyDescent="0.2"/>
    <row r="2" spans="1:13" s="26" customFormat="1" ht="15.75" customHeight="1" x14ac:dyDescent="0.3">
      <c r="A2" s="23"/>
      <c r="B2" s="20" t="s">
        <v>258</v>
      </c>
      <c r="C2" s="24"/>
      <c r="D2" s="24"/>
      <c r="E2" s="24"/>
      <c r="F2" s="24"/>
      <c r="G2" s="25"/>
    </row>
    <row r="3" spans="1:13" s="26" customFormat="1" ht="17.25" customHeight="1" x14ac:dyDescent="0.3">
      <c r="A3" s="23"/>
      <c r="B3" s="27"/>
      <c r="C3" s="28"/>
      <c r="D3" s="28"/>
      <c r="E3" s="28"/>
      <c r="F3" s="28"/>
      <c r="G3" s="28"/>
    </row>
    <row r="4" spans="1:13" ht="12" customHeight="1" x14ac:dyDescent="0.2">
      <c r="B4" s="239" t="s">
        <v>0</v>
      </c>
      <c r="C4" s="240" t="s">
        <v>219</v>
      </c>
      <c r="D4" s="241" t="s">
        <v>207</v>
      </c>
      <c r="E4" s="240" t="s">
        <v>220</v>
      </c>
      <c r="F4" s="241" t="s">
        <v>221</v>
      </c>
      <c r="G4" s="242" t="s">
        <v>222</v>
      </c>
    </row>
    <row r="5" spans="1:13" ht="12" customHeight="1" x14ac:dyDescent="0.2">
      <c r="B5" s="229" t="s">
        <v>245</v>
      </c>
      <c r="C5" s="236"/>
      <c r="D5" s="230"/>
      <c r="E5" s="236"/>
      <c r="F5" s="231"/>
      <c r="G5" s="231"/>
    </row>
    <row r="6" spans="1:13" ht="12" customHeight="1" x14ac:dyDescent="0.2">
      <c r="B6" s="148" t="s">
        <v>233</v>
      </c>
      <c r="C6" s="158">
        <v>-9.0000000000000107</v>
      </c>
      <c r="D6" s="149">
        <v>-24.899999999999984</v>
      </c>
      <c r="E6" s="158">
        <v>19.399999999999959</v>
      </c>
      <c r="F6" s="149">
        <v>-33.100000000000016</v>
      </c>
      <c r="G6" s="149">
        <v>-34.779000000000003</v>
      </c>
    </row>
    <row r="7" spans="1:13" ht="12" customHeight="1" x14ac:dyDescent="0.2">
      <c r="B7" s="153"/>
      <c r="C7" s="216"/>
      <c r="D7" s="182"/>
      <c r="E7" s="216"/>
      <c r="F7" s="153"/>
      <c r="G7" s="182"/>
      <c r="I7" s="29"/>
      <c r="J7" s="29"/>
      <c r="K7" s="29"/>
      <c r="L7" s="29"/>
      <c r="M7" s="29"/>
    </row>
    <row r="8" spans="1:13" ht="12" customHeight="1" x14ac:dyDescent="0.2">
      <c r="B8" s="148" t="s">
        <v>43</v>
      </c>
      <c r="C8" s="158"/>
      <c r="D8" s="149"/>
      <c r="E8" s="158"/>
      <c r="F8" s="149"/>
      <c r="G8" s="149"/>
      <c r="I8" s="29"/>
      <c r="J8" s="29"/>
      <c r="K8" s="29"/>
      <c r="L8" s="29"/>
      <c r="M8" s="29"/>
    </row>
    <row r="9" spans="1:13" ht="12" customHeight="1" x14ac:dyDescent="0.2">
      <c r="B9" s="148" t="s">
        <v>149</v>
      </c>
      <c r="C9" s="158">
        <v>-0.2</v>
      </c>
      <c r="D9" s="149">
        <v>0</v>
      </c>
      <c r="E9" s="158">
        <v>-0.5</v>
      </c>
      <c r="F9" s="149">
        <v>-0.6</v>
      </c>
      <c r="G9" s="149">
        <v>-0.7</v>
      </c>
      <c r="I9" s="29"/>
      <c r="J9" s="29"/>
      <c r="K9" s="29"/>
      <c r="L9" s="29"/>
      <c r="M9" s="29"/>
    </row>
    <row r="10" spans="1:13" ht="12" customHeight="1" x14ac:dyDescent="0.2">
      <c r="B10" s="148" t="s">
        <v>246</v>
      </c>
      <c r="C10" s="158">
        <v>27.9</v>
      </c>
      <c r="D10" s="149">
        <v>28.7</v>
      </c>
      <c r="E10" s="158">
        <v>80.899999999999991</v>
      </c>
      <c r="F10" s="149">
        <v>85.9</v>
      </c>
      <c r="G10" s="149">
        <v>114.48</v>
      </c>
      <c r="I10" s="29"/>
      <c r="J10" s="29"/>
      <c r="K10" s="29"/>
      <c r="L10" s="29"/>
      <c r="M10" s="29"/>
    </row>
    <row r="11" spans="1:13" ht="12" customHeight="1" x14ac:dyDescent="0.2">
      <c r="B11" s="148" t="s">
        <v>247</v>
      </c>
      <c r="C11" s="158">
        <v>2</v>
      </c>
      <c r="D11" s="149">
        <v>1.3</v>
      </c>
      <c r="E11" s="158">
        <v>4.7</v>
      </c>
      <c r="F11" s="149">
        <v>1.3</v>
      </c>
      <c r="G11" s="149">
        <v>3.2490000000000001</v>
      </c>
      <c r="I11" s="29"/>
      <c r="J11" s="29"/>
      <c r="K11" s="29"/>
      <c r="L11" s="29"/>
      <c r="M11" s="29"/>
    </row>
    <row r="12" spans="1:13" ht="12" customHeight="1" x14ac:dyDescent="0.2">
      <c r="B12" s="148" t="s">
        <v>203</v>
      </c>
      <c r="C12" s="158">
        <v>0.3</v>
      </c>
      <c r="D12" s="149">
        <v>0</v>
      </c>
      <c r="E12" s="158">
        <v>0.3</v>
      </c>
      <c r="F12" s="149">
        <v>-0.2</v>
      </c>
      <c r="G12" s="149">
        <v>-0.189</v>
      </c>
      <c r="I12" s="29"/>
      <c r="J12" s="29"/>
      <c r="K12" s="29"/>
      <c r="L12" s="29"/>
      <c r="M12" s="29"/>
    </row>
    <row r="13" spans="1:13" ht="12" customHeight="1" x14ac:dyDescent="0.2">
      <c r="B13" s="148" t="s">
        <v>150</v>
      </c>
      <c r="C13" s="158">
        <v>-0.1</v>
      </c>
      <c r="D13" s="149">
        <v>-0.9</v>
      </c>
      <c r="E13" s="158">
        <v>-2.2999999999999998</v>
      </c>
      <c r="F13" s="149">
        <v>-2.9</v>
      </c>
      <c r="G13" s="149">
        <v>-3.302</v>
      </c>
      <c r="I13" s="29"/>
      <c r="J13" s="29"/>
      <c r="K13" s="29"/>
      <c r="L13" s="29"/>
      <c r="M13" s="29"/>
    </row>
    <row r="14" spans="1:13" ht="12" customHeight="1" x14ac:dyDescent="0.2">
      <c r="B14" s="148" t="s">
        <v>151</v>
      </c>
      <c r="C14" s="158">
        <v>10.7</v>
      </c>
      <c r="D14" s="149">
        <v>10.1</v>
      </c>
      <c r="E14" s="158">
        <v>30.6</v>
      </c>
      <c r="F14" s="149">
        <v>29.1</v>
      </c>
      <c r="G14" s="149">
        <v>39.344999999999999</v>
      </c>
      <c r="I14" s="29"/>
      <c r="J14" s="29"/>
      <c r="K14" s="29"/>
      <c r="L14" s="29"/>
      <c r="M14" s="29"/>
    </row>
    <row r="15" spans="1:13" ht="12" customHeight="1" x14ac:dyDescent="0.2">
      <c r="B15" s="148" t="s">
        <v>152</v>
      </c>
      <c r="C15" s="158">
        <v>0.4</v>
      </c>
      <c r="D15" s="149">
        <v>0.4</v>
      </c>
      <c r="E15" s="158">
        <v>0.7</v>
      </c>
      <c r="F15" s="149">
        <v>1.1000000000000001</v>
      </c>
      <c r="G15" s="149">
        <v>1.5580000000000001</v>
      </c>
      <c r="I15" s="29"/>
      <c r="J15" s="29"/>
      <c r="K15" s="29"/>
      <c r="L15" s="29"/>
      <c r="M15" s="29"/>
    </row>
    <row r="16" spans="1:13" ht="12" customHeight="1" x14ac:dyDescent="0.2">
      <c r="B16" s="148" t="s">
        <v>153</v>
      </c>
      <c r="C16" s="158">
        <v>0.2</v>
      </c>
      <c r="D16" s="149">
        <v>0.3</v>
      </c>
      <c r="E16" s="158">
        <v>0.7</v>
      </c>
      <c r="F16" s="149">
        <v>1.5</v>
      </c>
      <c r="G16" s="149">
        <v>2.0390000000000001</v>
      </c>
      <c r="I16" s="29"/>
      <c r="J16" s="29"/>
      <c r="K16" s="29"/>
      <c r="L16" s="29"/>
      <c r="M16" s="29"/>
    </row>
    <row r="17" spans="2:13" ht="12" customHeight="1" x14ac:dyDescent="0.2">
      <c r="B17" s="153"/>
      <c r="C17" s="216"/>
      <c r="D17" s="182"/>
      <c r="E17" s="216"/>
      <c r="F17" s="153"/>
      <c r="G17" s="182"/>
      <c r="I17" s="29"/>
      <c r="J17" s="29"/>
      <c r="K17" s="29"/>
      <c r="L17" s="29"/>
      <c r="M17" s="29"/>
    </row>
    <row r="18" spans="2:13" ht="12" customHeight="1" outlineLevel="1" x14ac:dyDescent="0.2">
      <c r="B18" s="148" t="s">
        <v>204</v>
      </c>
      <c r="C18" s="158">
        <v>0</v>
      </c>
      <c r="D18" s="149">
        <v>0</v>
      </c>
      <c r="E18" s="158">
        <v>0</v>
      </c>
      <c r="F18" s="149">
        <v>0.4</v>
      </c>
      <c r="G18" s="149">
        <v>0.44</v>
      </c>
      <c r="I18" s="29"/>
      <c r="J18" s="29"/>
      <c r="K18" s="29"/>
      <c r="L18" s="29"/>
      <c r="M18" s="29"/>
    </row>
    <row r="19" spans="2:13" ht="12" customHeight="1" x14ac:dyDescent="0.2">
      <c r="B19" s="148" t="s">
        <v>248</v>
      </c>
      <c r="C19" s="158">
        <v>0.4</v>
      </c>
      <c r="D19" s="149">
        <v>0.70000000000000007</v>
      </c>
      <c r="E19" s="158">
        <v>2.1</v>
      </c>
      <c r="F19" s="149">
        <v>2.4</v>
      </c>
      <c r="G19" s="149">
        <v>2.72</v>
      </c>
      <c r="I19" s="29"/>
      <c r="J19" s="29"/>
      <c r="K19" s="29"/>
      <c r="L19" s="29"/>
      <c r="M19" s="29"/>
    </row>
    <row r="20" spans="2:13" ht="12" customHeight="1" x14ac:dyDescent="0.2">
      <c r="B20" s="148" t="s">
        <v>249</v>
      </c>
      <c r="C20" s="158">
        <v>-12.2</v>
      </c>
      <c r="D20" s="149">
        <v>-9.6999999999999993</v>
      </c>
      <c r="E20" s="158">
        <v>-31.6</v>
      </c>
      <c r="F20" s="149">
        <v>-29.8</v>
      </c>
      <c r="G20" s="149">
        <v>-39.792000000000002</v>
      </c>
      <c r="I20" s="29"/>
      <c r="J20" s="29"/>
      <c r="K20" s="29"/>
      <c r="L20" s="29"/>
      <c r="M20" s="29"/>
    </row>
    <row r="21" spans="2:13" ht="12" customHeight="1" x14ac:dyDescent="0.2">
      <c r="B21" s="185" t="s">
        <v>250</v>
      </c>
      <c r="C21" s="158">
        <v>0.1</v>
      </c>
      <c r="D21" s="149">
        <v>-0.2</v>
      </c>
      <c r="E21" s="158">
        <v>0</v>
      </c>
      <c r="F21" s="149">
        <v>-0.5</v>
      </c>
      <c r="G21" s="149">
        <v>-1.611</v>
      </c>
      <c r="I21" s="29"/>
      <c r="J21" s="29"/>
      <c r="K21" s="29"/>
      <c r="L21" s="29"/>
      <c r="M21" s="29"/>
    </row>
    <row r="22" spans="2:13" ht="12" customHeight="1" x14ac:dyDescent="0.2">
      <c r="B22" s="150" t="s">
        <v>251</v>
      </c>
      <c r="C22" s="218">
        <v>12.4</v>
      </c>
      <c r="D22" s="209">
        <v>12.5</v>
      </c>
      <c r="E22" s="218">
        <v>20.9</v>
      </c>
      <c r="F22" s="209">
        <v>6.8000000000000007</v>
      </c>
      <c r="G22" s="209">
        <v>-12.667999999999999</v>
      </c>
      <c r="I22" s="29"/>
      <c r="J22" s="29"/>
      <c r="K22" s="29"/>
      <c r="L22" s="29"/>
      <c r="M22" s="29"/>
    </row>
    <row r="23" spans="2:13" ht="12" customHeight="1" x14ac:dyDescent="0.2">
      <c r="B23" s="153"/>
      <c r="C23" s="214"/>
      <c r="D23" s="186"/>
      <c r="E23" s="214"/>
      <c r="F23" s="186"/>
      <c r="G23" s="186"/>
      <c r="I23" s="29"/>
      <c r="J23" s="29"/>
      <c r="K23" s="29"/>
      <c r="L23" s="29"/>
      <c r="M23" s="29"/>
    </row>
    <row r="24" spans="2:13" ht="12" customHeight="1" thickBot="1" x14ac:dyDescent="0.25">
      <c r="B24" s="232" t="s">
        <v>44</v>
      </c>
      <c r="C24" s="219">
        <v>32.9</v>
      </c>
      <c r="D24" s="201">
        <v>18.300000000000015</v>
      </c>
      <c r="E24" s="219">
        <v>125.89999999999995</v>
      </c>
      <c r="F24" s="201">
        <v>61.399999999999991</v>
      </c>
      <c r="G24" s="201">
        <v>70.789999999999992</v>
      </c>
      <c r="I24" s="29"/>
      <c r="J24" s="29"/>
      <c r="K24" s="29"/>
      <c r="L24" s="29"/>
      <c r="M24" s="29"/>
    </row>
    <row r="25" spans="2:13" ht="12" customHeight="1" thickTop="1" x14ac:dyDescent="0.2">
      <c r="B25" s="233"/>
      <c r="C25" s="237"/>
      <c r="D25" s="234"/>
      <c r="E25" s="237"/>
      <c r="F25" s="234"/>
      <c r="G25" s="234"/>
      <c r="I25" s="29"/>
      <c r="J25" s="29"/>
      <c r="K25" s="29"/>
      <c r="L25" s="29"/>
      <c r="M25" s="29"/>
    </row>
    <row r="26" spans="2:13" ht="12" customHeight="1" x14ac:dyDescent="0.2">
      <c r="B26" s="155" t="s">
        <v>252</v>
      </c>
      <c r="C26" s="210"/>
      <c r="D26" s="180"/>
      <c r="E26" s="210"/>
      <c r="F26" s="148"/>
      <c r="G26" s="180"/>
      <c r="I26" s="29"/>
      <c r="J26" s="29"/>
      <c r="K26" s="29"/>
      <c r="L26" s="29"/>
      <c r="M26" s="29"/>
    </row>
    <row r="27" spans="2:13" outlineLevel="2" x14ac:dyDescent="0.2">
      <c r="B27" s="148" t="s">
        <v>45</v>
      </c>
      <c r="C27" s="158">
        <v>-158.4</v>
      </c>
      <c r="D27" s="181">
        <v>-16.7</v>
      </c>
      <c r="E27" s="158">
        <v>-263.10000000000002</v>
      </c>
      <c r="F27" s="181">
        <v>-142.9</v>
      </c>
      <c r="G27" s="181">
        <v>-202.4</v>
      </c>
      <c r="I27" s="29"/>
      <c r="J27" s="29"/>
      <c r="K27" s="29"/>
      <c r="L27" s="29"/>
      <c r="M27" s="29"/>
    </row>
    <row r="28" spans="2:13" outlineLevel="2" x14ac:dyDescent="0.2">
      <c r="B28" s="148" t="s">
        <v>257</v>
      </c>
      <c r="C28" s="158">
        <v>-4.7</v>
      </c>
      <c r="D28" s="181">
        <v>0</v>
      </c>
      <c r="E28" s="158">
        <v>-4.7</v>
      </c>
      <c r="F28" s="181">
        <v>0</v>
      </c>
      <c r="G28" s="181">
        <v>0</v>
      </c>
      <c r="I28" s="29"/>
      <c r="J28" s="29"/>
      <c r="K28" s="29"/>
      <c r="L28" s="29"/>
      <c r="M28" s="29"/>
    </row>
    <row r="29" spans="2:13" outlineLevel="2" x14ac:dyDescent="0.2">
      <c r="B29" s="148" t="s">
        <v>253</v>
      </c>
      <c r="C29" s="158">
        <v>0</v>
      </c>
      <c r="D29" s="181">
        <v>0</v>
      </c>
      <c r="E29" s="158">
        <v>-0.3</v>
      </c>
      <c r="F29" s="181">
        <v>0</v>
      </c>
      <c r="G29" s="181">
        <v>0</v>
      </c>
      <c r="I29" s="29"/>
      <c r="J29" s="29"/>
      <c r="K29" s="29"/>
      <c r="L29" s="29"/>
      <c r="M29" s="29"/>
    </row>
    <row r="30" spans="2:13" ht="12" customHeight="1" x14ac:dyDescent="0.2">
      <c r="B30" s="150" t="s">
        <v>154</v>
      </c>
      <c r="C30" s="159">
        <v>16</v>
      </c>
      <c r="D30" s="189">
        <v>0</v>
      </c>
      <c r="E30" s="159">
        <v>42.9</v>
      </c>
      <c r="F30" s="189">
        <v>7.2</v>
      </c>
      <c r="G30" s="189">
        <v>26.8</v>
      </c>
      <c r="I30" s="29"/>
      <c r="J30" s="29"/>
      <c r="K30" s="29"/>
      <c r="L30" s="29"/>
      <c r="M30" s="29"/>
    </row>
    <row r="31" spans="2:13" ht="12" customHeight="1" x14ac:dyDescent="0.2">
      <c r="B31" s="153"/>
      <c r="C31" s="214"/>
      <c r="D31" s="186"/>
      <c r="E31" s="214"/>
      <c r="F31" s="186"/>
      <c r="G31" s="186"/>
      <c r="I31" s="29"/>
      <c r="J31" s="29"/>
      <c r="K31" s="29"/>
      <c r="L31" s="29"/>
      <c r="M31" s="29"/>
    </row>
    <row r="32" spans="2:13" ht="12" customHeight="1" thickBot="1" x14ac:dyDescent="0.25">
      <c r="B32" s="232" t="s">
        <v>46</v>
      </c>
      <c r="C32" s="219">
        <v>-146.9</v>
      </c>
      <c r="D32" s="201">
        <v>-16.7</v>
      </c>
      <c r="E32" s="219">
        <v>-225.20000000000002</v>
      </c>
      <c r="F32" s="201">
        <v>-135.70000000000002</v>
      </c>
      <c r="G32" s="201">
        <v>-175.6</v>
      </c>
      <c r="I32" s="29"/>
      <c r="J32" s="29"/>
      <c r="K32" s="29"/>
      <c r="L32" s="29"/>
      <c r="M32" s="29"/>
    </row>
    <row r="33" spans="2:13" ht="12" customHeight="1" thickTop="1" x14ac:dyDescent="0.2">
      <c r="B33" s="153"/>
      <c r="C33" s="211"/>
      <c r="D33" s="182"/>
      <c r="E33" s="211"/>
      <c r="F33" s="182"/>
      <c r="G33" s="182"/>
      <c r="I33" s="29"/>
      <c r="J33" s="29"/>
      <c r="K33" s="29"/>
      <c r="L33" s="29"/>
      <c r="M33" s="29"/>
    </row>
    <row r="34" spans="2:13" ht="12" customHeight="1" x14ac:dyDescent="0.2">
      <c r="B34" s="155" t="s">
        <v>254</v>
      </c>
      <c r="C34" s="212"/>
      <c r="D34" s="180"/>
      <c r="E34" s="212"/>
      <c r="F34" s="180"/>
      <c r="G34" s="180"/>
      <c r="I34" s="29"/>
      <c r="J34" s="29"/>
      <c r="K34" s="29"/>
      <c r="L34" s="29"/>
      <c r="M34" s="29"/>
    </row>
    <row r="35" spans="2:13" ht="12" customHeight="1" x14ac:dyDescent="0.2">
      <c r="B35" s="148" t="s">
        <v>278</v>
      </c>
      <c r="C35" s="158">
        <v>43.9</v>
      </c>
      <c r="D35" s="222">
        <v>28.5</v>
      </c>
      <c r="E35" s="158">
        <v>65.900000000000006</v>
      </c>
      <c r="F35" s="222">
        <v>85.7</v>
      </c>
      <c r="G35" s="181">
        <v>114.5</v>
      </c>
      <c r="I35" s="29"/>
      <c r="J35" s="29"/>
      <c r="K35" s="29"/>
      <c r="L35" s="29"/>
      <c r="M35" s="29"/>
    </row>
    <row r="36" spans="2:13" ht="12" customHeight="1" x14ac:dyDescent="0.2">
      <c r="B36" s="148" t="s">
        <v>277</v>
      </c>
      <c r="C36" s="158">
        <v>157.80000000000001</v>
      </c>
      <c r="D36" s="181">
        <v>0</v>
      </c>
      <c r="E36" s="158">
        <v>157.80000000000001</v>
      </c>
      <c r="F36" s="181">
        <v>0</v>
      </c>
      <c r="G36" s="181">
        <v>0</v>
      </c>
      <c r="I36" s="29"/>
      <c r="J36" s="29"/>
      <c r="K36" s="29"/>
      <c r="L36" s="29"/>
      <c r="M36" s="29"/>
    </row>
    <row r="37" spans="2:13" ht="12" customHeight="1" x14ac:dyDescent="0.2">
      <c r="B37" s="185" t="s">
        <v>255</v>
      </c>
      <c r="C37" s="158">
        <v>-70</v>
      </c>
      <c r="D37" s="181">
        <v>-25.3</v>
      </c>
      <c r="E37" s="158">
        <v>-125</v>
      </c>
      <c r="F37" s="181">
        <v>-77.5</v>
      </c>
      <c r="G37" s="181">
        <v>-110.8</v>
      </c>
      <c r="I37" s="29"/>
      <c r="J37" s="29"/>
      <c r="K37" s="29"/>
      <c r="L37" s="29"/>
      <c r="M37" s="29"/>
    </row>
    <row r="38" spans="2:13" outlineLevel="1" x14ac:dyDescent="0.2">
      <c r="B38" s="185" t="s">
        <v>256</v>
      </c>
      <c r="C38" s="158">
        <v>-3.3</v>
      </c>
      <c r="D38" s="149">
        <v>-0.7</v>
      </c>
      <c r="E38" s="158">
        <v>-6</v>
      </c>
      <c r="F38" s="149">
        <v>-2.1</v>
      </c>
      <c r="G38" s="149">
        <v>-2.9</v>
      </c>
      <c r="I38" s="29"/>
      <c r="J38" s="29"/>
      <c r="K38" s="29"/>
      <c r="L38" s="29"/>
      <c r="M38" s="29"/>
    </row>
    <row r="39" spans="2:13" outlineLevel="1" x14ac:dyDescent="0.2">
      <c r="B39" s="185" t="s">
        <v>47</v>
      </c>
      <c r="C39" s="158">
        <v>0</v>
      </c>
      <c r="D39" s="181">
        <v>0</v>
      </c>
      <c r="E39" s="158">
        <v>0</v>
      </c>
      <c r="F39" s="181">
        <v>0</v>
      </c>
      <c r="G39" s="181">
        <v>0</v>
      </c>
      <c r="I39" s="29"/>
      <c r="J39" s="29"/>
      <c r="K39" s="29"/>
      <c r="L39" s="29"/>
      <c r="M39" s="29"/>
    </row>
    <row r="40" spans="2:13" outlineLevel="1" x14ac:dyDescent="0.2">
      <c r="B40" s="185" t="s">
        <v>162</v>
      </c>
      <c r="C40" s="158">
        <v>0</v>
      </c>
      <c r="D40" s="181">
        <v>0</v>
      </c>
      <c r="E40" s="158">
        <v>0</v>
      </c>
      <c r="F40" s="181">
        <v>100</v>
      </c>
      <c r="G40" s="181">
        <v>100</v>
      </c>
      <c r="I40" s="29"/>
      <c r="J40" s="29"/>
      <c r="K40" s="29"/>
      <c r="L40" s="29"/>
      <c r="M40" s="29"/>
    </row>
    <row r="41" spans="2:13" outlineLevel="1" x14ac:dyDescent="0.2">
      <c r="B41" s="83" t="s">
        <v>163</v>
      </c>
      <c r="C41" s="158">
        <v>0</v>
      </c>
      <c r="D41" s="181">
        <v>0</v>
      </c>
      <c r="E41" s="158">
        <v>0</v>
      </c>
      <c r="F41" s="181">
        <v>-2.8</v>
      </c>
      <c r="G41" s="181">
        <v>-2.8</v>
      </c>
      <c r="I41" s="29"/>
      <c r="J41" s="29"/>
      <c r="K41" s="29"/>
      <c r="L41" s="29"/>
      <c r="M41" s="29"/>
    </row>
    <row r="42" spans="2:13" ht="12" customHeight="1" x14ac:dyDescent="0.2">
      <c r="B42" s="83" t="s">
        <v>200</v>
      </c>
      <c r="C42" s="158">
        <v>-4.4000000000000004</v>
      </c>
      <c r="D42" s="181">
        <v>-0.7</v>
      </c>
      <c r="E42" s="158">
        <v>-11.2</v>
      </c>
      <c r="F42" s="181">
        <v>0.6</v>
      </c>
      <c r="G42" s="181">
        <v>-2</v>
      </c>
      <c r="I42" s="29"/>
      <c r="J42" s="29"/>
      <c r="K42" s="29"/>
      <c r="L42" s="29"/>
      <c r="M42" s="29"/>
    </row>
    <row r="43" spans="2:13" ht="12" customHeight="1" x14ac:dyDescent="0.2">
      <c r="B43" s="223"/>
      <c r="C43" s="238"/>
      <c r="D43" s="224"/>
      <c r="E43" s="238"/>
      <c r="F43" s="225"/>
      <c r="G43" s="224"/>
      <c r="I43" s="29"/>
      <c r="J43" s="29"/>
      <c r="K43" s="29"/>
      <c r="L43" s="29"/>
      <c r="M43" s="29"/>
    </row>
    <row r="44" spans="2:13" ht="12" customHeight="1" thickBot="1" x14ac:dyDescent="0.25">
      <c r="B44" s="199" t="s">
        <v>48</v>
      </c>
      <c r="C44" s="219">
        <v>124</v>
      </c>
      <c r="D44" s="235">
        <v>1.8</v>
      </c>
      <c r="E44" s="219">
        <v>81.500000000000014</v>
      </c>
      <c r="F44" s="201">
        <v>103.9</v>
      </c>
      <c r="G44" s="201">
        <v>96</v>
      </c>
      <c r="I44" s="29"/>
      <c r="J44" s="29"/>
      <c r="K44" s="29"/>
      <c r="L44" s="29"/>
      <c r="M44" s="29"/>
    </row>
    <row r="45" spans="2:13" ht="12" customHeight="1" thickTop="1" x14ac:dyDescent="0.2">
      <c r="B45" s="153"/>
      <c r="C45" s="214"/>
      <c r="D45" s="186"/>
      <c r="E45" s="214"/>
      <c r="F45" s="186"/>
      <c r="G45" s="186"/>
      <c r="I45" s="29"/>
      <c r="J45" s="29"/>
      <c r="K45" s="29"/>
      <c r="L45" s="29"/>
      <c r="M45" s="29"/>
    </row>
    <row r="46" spans="2:13" ht="12" customHeight="1" thickBot="1" x14ac:dyDescent="0.25">
      <c r="B46" s="199" t="s">
        <v>49</v>
      </c>
      <c r="C46" s="219">
        <v>10</v>
      </c>
      <c r="D46" s="201">
        <v>3.4</v>
      </c>
      <c r="E46" s="219">
        <v>-17.800000000000054</v>
      </c>
      <c r="F46" s="201">
        <v>29.59999999999998</v>
      </c>
      <c r="G46" s="201">
        <v>-8.8100000000000023</v>
      </c>
      <c r="I46" s="29"/>
      <c r="J46" s="29"/>
      <c r="K46" s="29"/>
      <c r="L46" s="29"/>
      <c r="M46" s="29"/>
    </row>
    <row r="47" spans="2:13" ht="12" customHeight="1" thickTop="1" x14ac:dyDescent="0.2">
      <c r="B47" s="153"/>
      <c r="C47" s="214"/>
      <c r="D47" s="186"/>
      <c r="E47" s="214"/>
      <c r="F47" s="187"/>
      <c r="G47" s="186"/>
      <c r="H47" s="29"/>
      <c r="I47" s="29"/>
      <c r="J47" s="29"/>
      <c r="K47" s="29"/>
      <c r="L47" s="29"/>
      <c r="M47" s="29"/>
    </row>
    <row r="48" spans="2:13" x14ac:dyDescent="0.2">
      <c r="B48" s="226" t="s">
        <v>50</v>
      </c>
      <c r="C48" s="159">
        <v>96.3</v>
      </c>
      <c r="D48" s="189">
        <v>159.1</v>
      </c>
      <c r="E48" s="159">
        <v>124.09</v>
      </c>
      <c r="F48" s="189">
        <v>132.9</v>
      </c>
      <c r="G48" s="189">
        <v>132.9</v>
      </c>
      <c r="H48" s="29"/>
      <c r="I48" s="29"/>
    </row>
    <row r="49" spans="2:9" ht="12" thickBot="1" x14ac:dyDescent="0.25">
      <c r="B49" s="199" t="s">
        <v>51</v>
      </c>
      <c r="C49" s="219">
        <v>106.3</v>
      </c>
      <c r="D49" s="201">
        <v>162.5</v>
      </c>
      <c r="E49" s="219">
        <v>106.28999999999995</v>
      </c>
      <c r="F49" s="201">
        <v>162.5</v>
      </c>
      <c r="G49" s="201">
        <v>124.09</v>
      </c>
      <c r="H49" s="29"/>
      <c r="I49" s="29"/>
    </row>
    <row r="50" spans="2:9" ht="12" thickTop="1" x14ac:dyDescent="0.2">
      <c r="B50" s="227" t="s">
        <v>205</v>
      </c>
      <c r="C50" s="218">
        <v>14.5</v>
      </c>
      <c r="D50" s="228">
        <v>0.748</v>
      </c>
      <c r="E50" s="218">
        <v>14.5</v>
      </c>
      <c r="F50" s="228">
        <v>0.748</v>
      </c>
      <c r="G50" s="228">
        <v>3.3</v>
      </c>
      <c r="H50" s="29"/>
      <c r="I50" s="29"/>
    </row>
    <row r="51" spans="2:9" ht="12" thickBot="1" x14ac:dyDescent="0.25">
      <c r="B51" s="275" t="s">
        <v>206</v>
      </c>
      <c r="C51" s="276">
        <v>120.8</v>
      </c>
      <c r="D51" s="277">
        <v>163.19999999999999</v>
      </c>
      <c r="E51" s="276">
        <v>120.78999999999995</v>
      </c>
      <c r="F51" s="277">
        <v>163.24799999999999</v>
      </c>
      <c r="G51" s="277">
        <v>127.39</v>
      </c>
      <c r="H51" s="29"/>
      <c r="I51" s="29"/>
    </row>
    <row r="52" spans="2:9" x14ac:dyDescent="0.2">
      <c r="H52" s="29"/>
      <c r="I52" s="29"/>
    </row>
    <row r="53" spans="2:9" x14ac:dyDescent="0.2">
      <c r="H53" s="29"/>
      <c r="I53" s="29"/>
    </row>
    <row r="54" spans="2:9" x14ac:dyDescent="0.2">
      <c r="C54" s="285"/>
    </row>
  </sheetData>
  <pageMargins left="0.19685039370078741" right="0.19685039370078741" top="0.19685039370078741" bottom="0" header="0" footer="0"/>
  <pageSetup paperSize="9" scale="87" orientation="portrait" r:id="rId1"/>
  <headerFooter alignWithMargins="0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T109"/>
  <sheetViews>
    <sheetView showGridLines="0" tabSelected="1" topLeftCell="A47" zoomScale="115" zoomScaleNormal="115" workbookViewId="0">
      <selection activeCell="D87" sqref="D87:D90"/>
    </sheetView>
  </sheetViews>
  <sheetFormatPr defaultRowHeight="15" x14ac:dyDescent="0.25"/>
  <cols>
    <col min="1" max="1" width="5.140625" customWidth="1"/>
    <col min="2" max="2" width="14.28515625" customWidth="1"/>
    <col min="3" max="3" width="11.42578125" bestFit="1" customWidth="1"/>
    <col min="4" max="4" width="21" customWidth="1"/>
    <col min="5" max="5" width="11.7109375" style="41" customWidth="1"/>
    <col min="6" max="6" width="8" customWidth="1"/>
    <col min="7" max="7" width="15.85546875" customWidth="1"/>
    <col min="8" max="8" width="9.5703125" customWidth="1"/>
    <col min="12" max="12" width="11.5703125" customWidth="1"/>
    <col min="20" max="20" width="8.85546875"/>
  </cols>
  <sheetData>
    <row r="2" spans="1:20" ht="15.75" x14ac:dyDescent="0.25">
      <c r="B2" s="127" t="s">
        <v>187</v>
      </c>
      <c r="F2" s="41"/>
    </row>
    <row r="3" spans="1:20" x14ac:dyDescent="0.25">
      <c r="B3" s="128" t="s">
        <v>262</v>
      </c>
      <c r="F3" s="41"/>
    </row>
    <row r="4" spans="1:20" x14ac:dyDescent="0.25">
      <c r="B4" s="128"/>
      <c r="F4" s="41"/>
    </row>
    <row r="5" spans="1:20" x14ac:dyDescent="0.25">
      <c r="B5" s="128"/>
      <c r="F5" s="41"/>
    </row>
    <row r="6" spans="1:20" ht="15.75" thickBot="1" x14ac:dyDescent="0.3">
      <c r="B6" s="129"/>
      <c r="C6" s="130"/>
      <c r="D6" s="130"/>
      <c r="E6" s="131"/>
      <c r="F6" s="131"/>
      <c r="G6" s="130"/>
    </row>
    <row r="8" spans="1:20" x14ac:dyDescent="0.25">
      <c r="F8" s="41"/>
    </row>
    <row r="9" spans="1:20" x14ac:dyDescent="0.25">
      <c r="A9" s="32"/>
      <c r="B9" s="132" t="s">
        <v>188</v>
      </c>
      <c r="C9" s="132" t="s">
        <v>189</v>
      </c>
      <c r="D9" s="133" t="s">
        <v>190</v>
      </c>
      <c r="E9" s="33" t="s">
        <v>191</v>
      </c>
      <c r="F9" s="33" t="s">
        <v>52</v>
      </c>
      <c r="G9" s="34" t="s">
        <v>192</v>
      </c>
      <c r="H9" s="34"/>
      <c r="I9" s="34"/>
      <c r="T9" s="35"/>
    </row>
    <row r="10" spans="1:20" ht="13.5" customHeight="1" x14ac:dyDescent="0.25">
      <c r="C10" s="35"/>
      <c r="D10" s="35"/>
      <c r="E10" s="36"/>
      <c r="F10" s="37"/>
      <c r="G10" s="35"/>
      <c r="H10" s="38"/>
      <c r="I10" s="38"/>
      <c r="T10" s="35"/>
    </row>
    <row r="11" spans="1:20" x14ac:dyDescent="0.25">
      <c r="B11" s="35" t="s">
        <v>53</v>
      </c>
      <c r="C11" s="35" t="s">
        <v>54</v>
      </c>
      <c r="D11" s="35" t="s">
        <v>193</v>
      </c>
      <c r="E11" s="39">
        <v>99999</v>
      </c>
      <c r="F11" s="135">
        <v>1997</v>
      </c>
      <c r="G11" s="136">
        <v>1</v>
      </c>
      <c r="H11" s="38"/>
      <c r="I11" s="38"/>
      <c r="T11" s="35"/>
    </row>
    <row r="12" spans="1:20" ht="12.75" customHeight="1" x14ac:dyDescent="0.25">
      <c r="B12" s="35" t="s">
        <v>53</v>
      </c>
      <c r="C12" s="35" t="s">
        <v>54</v>
      </c>
      <c r="D12" s="35" t="s">
        <v>55</v>
      </c>
      <c r="E12" s="39">
        <v>99999</v>
      </c>
      <c r="F12" s="135">
        <v>1999</v>
      </c>
      <c r="G12" s="136">
        <v>1</v>
      </c>
      <c r="H12" s="38"/>
      <c r="I12" s="38"/>
      <c r="K12" s="40"/>
      <c r="L12" s="41"/>
      <c r="T12" s="35"/>
    </row>
    <row r="13" spans="1:20" x14ac:dyDescent="0.25">
      <c r="B13" s="35" t="s">
        <v>53</v>
      </c>
      <c r="C13" s="35" t="s">
        <v>54</v>
      </c>
      <c r="D13" s="35" t="s">
        <v>56</v>
      </c>
      <c r="E13" s="39">
        <v>99965</v>
      </c>
      <c r="F13" s="135">
        <v>2000</v>
      </c>
      <c r="G13" s="136">
        <v>1</v>
      </c>
      <c r="H13" s="38"/>
      <c r="I13" s="38"/>
      <c r="K13" s="40"/>
      <c r="L13" s="41"/>
      <c r="T13" s="35"/>
    </row>
    <row r="14" spans="1:20" x14ac:dyDescent="0.25">
      <c r="B14" s="35" t="s">
        <v>53</v>
      </c>
      <c r="C14" s="35" t="s">
        <v>54</v>
      </c>
      <c r="D14" s="35" t="s">
        <v>57</v>
      </c>
      <c r="E14" s="39">
        <v>99999</v>
      </c>
      <c r="F14" s="135">
        <v>2003</v>
      </c>
      <c r="G14" s="136">
        <v>1</v>
      </c>
      <c r="H14" s="38"/>
      <c r="I14" s="38"/>
      <c r="K14" s="40"/>
      <c r="L14" s="41"/>
      <c r="T14" s="35"/>
    </row>
    <row r="15" spans="1:20" x14ac:dyDescent="0.25">
      <c r="B15" s="35" t="s">
        <v>53</v>
      </c>
      <c r="C15" s="35" t="s">
        <v>54</v>
      </c>
      <c r="D15" s="35" t="s">
        <v>58</v>
      </c>
      <c r="E15" s="39">
        <v>99999</v>
      </c>
      <c r="F15" s="135">
        <v>2003</v>
      </c>
      <c r="G15" s="136">
        <v>1</v>
      </c>
      <c r="H15" s="38"/>
      <c r="I15" s="38"/>
      <c r="K15" s="40"/>
      <c r="L15" s="41"/>
      <c r="T15" s="35"/>
    </row>
    <row r="16" spans="1:20" x14ac:dyDescent="0.25">
      <c r="B16" s="35" t="s">
        <v>53</v>
      </c>
      <c r="C16" s="35" t="s">
        <v>54</v>
      </c>
      <c r="D16" s="35" t="s">
        <v>59</v>
      </c>
      <c r="E16" s="39">
        <v>109672</v>
      </c>
      <c r="F16" s="135">
        <v>2007</v>
      </c>
      <c r="G16" s="136">
        <v>1</v>
      </c>
      <c r="H16" s="38"/>
      <c r="I16" s="38"/>
      <c r="K16" s="40"/>
      <c r="L16" s="41"/>
      <c r="T16" s="35"/>
    </row>
    <row r="17" spans="2:20" x14ac:dyDescent="0.25">
      <c r="B17" s="35" t="s">
        <v>53</v>
      </c>
      <c r="C17" s="35" t="s">
        <v>54</v>
      </c>
      <c r="D17" s="35" t="s">
        <v>60</v>
      </c>
      <c r="E17" s="39">
        <v>109672</v>
      </c>
      <c r="F17" s="135">
        <v>2008</v>
      </c>
      <c r="G17" s="136">
        <v>1</v>
      </c>
      <c r="H17" s="38"/>
      <c r="I17" s="38"/>
      <c r="K17" s="40"/>
      <c r="L17" s="41"/>
      <c r="T17" s="35"/>
    </row>
    <row r="18" spans="2:20" x14ac:dyDescent="0.25">
      <c r="B18" s="35" t="s">
        <v>53</v>
      </c>
      <c r="C18" s="35" t="s">
        <v>54</v>
      </c>
      <c r="D18" s="35" t="s">
        <v>61</v>
      </c>
      <c r="E18" s="39">
        <v>109672</v>
      </c>
      <c r="F18" s="135">
        <v>2008</v>
      </c>
      <c r="G18" s="136">
        <v>1</v>
      </c>
      <c r="H18" s="38"/>
      <c r="I18" s="38"/>
      <c r="K18" s="40"/>
      <c r="L18" s="41"/>
      <c r="T18" s="35"/>
    </row>
    <row r="19" spans="2:20" x14ac:dyDescent="0.25">
      <c r="B19" s="35" t="s">
        <v>53</v>
      </c>
      <c r="C19" s="35" t="s">
        <v>54</v>
      </c>
      <c r="D19" s="35" t="s">
        <v>164</v>
      </c>
      <c r="E19" s="39">
        <v>114000</v>
      </c>
      <c r="F19" s="135">
        <v>2018</v>
      </c>
      <c r="G19" s="136">
        <v>1</v>
      </c>
      <c r="H19" s="38"/>
      <c r="I19" s="38"/>
      <c r="K19" s="40"/>
      <c r="L19" s="41"/>
      <c r="T19" s="35"/>
    </row>
    <row r="20" spans="2:20" x14ac:dyDescent="0.25">
      <c r="B20" s="35" t="s">
        <v>53</v>
      </c>
      <c r="C20" s="35" t="s">
        <v>54</v>
      </c>
      <c r="D20" s="35" t="s">
        <v>166</v>
      </c>
      <c r="E20" s="39">
        <v>114000</v>
      </c>
      <c r="F20" s="135">
        <v>2018</v>
      </c>
      <c r="G20" s="136">
        <v>1</v>
      </c>
      <c r="H20" s="38"/>
      <c r="I20" s="38"/>
      <c r="K20" s="40"/>
      <c r="L20" s="41"/>
      <c r="T20" s="35"/>
    </row>
    <row r="21" spans="2:20" x14ac:dyDescent="0.25">
      <c r="B21" s="35" t="s">
        <v>53</v>
      </c>
      <c r="C21" s="35" t="s">
        <v>54</v>
      </c>
      <c r="D21" s="35" t="s">
        <v>165</v>
      </c>
      <c r="E21" s="39">
        <v>114000</v>
      </c>
      <c r="F21" s="135">
        <v>2018</v>
      </c>
      <c r="G21" s="136">
        <v>1</v>
      </c>
      <c r="H21" s="38"/>
      <c r="I21" s="38"/>
      <c r="K21" s="40"/>
      <c r="L21" s="41"/>
      <c r="T21" s="35"/>
    </row>
    <row r="22" spans="2:20" x14ac:dyDescent="0.25">
      <c r="B22" s="35" t="s">
        <v>53</v>
      </c>
      <c r="C22" s="35" t="s">
        <v>54</v>
      </c>
      <c r="D22" s="35" t="s">
        <v>194</v>
      </c>
      <c r="E22" s="39">
        <v>114000</v>
      </c>
      <c r="F22" s="135">
        <v>2018</v>
      </c>
      <c r="G22" s="136">
        <v>1</v>
      </c>
      <c r="H22" s="38"/>
      <c r="I22" s="38"/>
      <c r="K22" s="40"/>
      <c r="L22" s="41"/>
      <c r="T22" s="35"/>
    </row>
    <row r="23" spans="2:20" x14ac:dyDescent="0.25">
      <c r="B23" s="35"/>
      <c r="C23" s="35"/>
      <c r="D23" s="35"/>
      <c r="E23" s="39"/>
      <c r="F23" s="135"/>
      <c r="G23" s="136"/>
      <c r="H23" s="38"/>
      <c r="I23" s="38"/>
      <c r="K23" s="40"/>
      <c r="L23" s="41"/>
      <c r="T23" s="35"/>
    </row>
    <row r="24" spans="2:20" x14ac:dyDescent="0.25">
      <c r="B24" s="35" t="s">
        <v>53</v>
      </c>
      <c r="C24" s="35" t="s">
        <v>62</v>
      </c>
      <c r="D24" s="35" t="s">
        <v>63</v>
      </c>
      <c r="E24" s="39">
        <v>72718</v>
      </c>
      <c r="F24" s="135">
        <v>2003</v>
      </c>
      <c r="G24" s="136">
        <v>1</v>
      </c>
      <c r="H24" s="38"/>
      <c r="I24" s="38"/>
      <c r="K24" s="40"/>
      <c r="L24" s="41"/>
      <c r="T24" s="35"/>
    </row>
    <row r="25" spans="2:20" x14ac:dyDescent="0.25">
      <c r="B25" s="35" t="s">
        <v>53</v>
      </c>
      <c r="C25" s="35" t="s">
        <v>62</v>
      </c>
      <c r="D25" s="35" t="s">
        <v>65</v>
      </c>
      <c r="E25" s="39">
        <v>74999</v>
      </c>
      <c r="F25" s="135">
        <v>2004</v>
      </c>
      <c r="G25" s="136">
        <v>1</v>
      </c>
      <c r="H25" s="38"/>
      <c r="I25" s="38"/>
      <c r="K25" s="40"/>
      <c r="L25" s="41"/>
      <c r="T25" s="35"/>
    </row>
    <row r="26" spans="2:20" x14ac:dyDescent="0.25">
      <c r="B26" s="35" t="s">
        <v>53</v>
      </c>
      <c r="C26" s="35" t="s">
        <v>62</v>
      </c>
      <c r="D26" s="35" t="s">
        <v>64</v>
      </c>
      <c r="E26" s="39">
        <v>74999</v>
      </c>
      <c r="F26" s="135">
        <v>2004</v>
      </c>
      <c r="G26" s="136">
        <v>1</v>
      </c>
      <c r="H26" s="38"/>
      <c r="I26" s="38"/>
      <c r="K26" s="40"/>
      <c r="L26" s="41"/>
      <c r="T26" s="35"/>
    </row>
    <row r="27" spans="2:20" x14ac:dyDescent="0.25">
      <c r="B27" s="35" t="s">
        <v>53</v>
      </c>
      <c r="C27" s="35" t="s">
        <v>62</v>
      </c>
      <c r="D27" s="35" t="s">
        <v>66</v>
      </c>
      <c r="E27" s="39">
        <v>74999</v>
      </c>
      <c r="F27" s="135">
        <v>2004</v>
      </c>
      <c r="G27" s="136">
        <v>1</v>
      </c>
      <c r="H27" s="38"/>
      <c r="I27" s="38"/>
      <c r="K27" s="40"/>
      <c r="L27" s="41"/>
      <c r="T27" s="35"/>
    </row>
    <row r="28" spans="2:20" x14ac:dyDescent="0.25">
      <c r="B28" s="35" t="s">
        <v>53</v>
      </c>
      <c r="C28" s="35" t="s">
        <v>62</v>
      </c>
      <c r="D28" s="35" t="s">
        <v>67</v>
      </c>
      <c r="E28" s="39">
        <v>72718</v>
      </c>
      <c r="F28" s="135">
        <v>2005</v>
      </c>
      <c r="G28" s="136">
        <v>1</v>
      </c>
      <c r="H28" s="38"/>
      <c r="I28" s="38"/>
      <c r="K28" s="40"/>
      <c r="L28" s="41"/>
      <c r="T28" s="35"/>
    </row>
    <row r="29" spans="2:20" x14ac:dyDescent="0.25">
      <c r="B29" s="35" t="s">
        <v>53</v>
      </c>
      <c r="C29" s="35" t="s">
        <v>62</v>
      </c>
      <c r="D29" s="35" t="s">
        <v>68</v>
      </c>
      <c r="E29" s="39">
        <v>72660</v>
      </c>
      <c r="F29" s="135">
        <v>2005</v>
      </c>
      <c r="G29" s="136">
        <v>1</v>
      </c>
      <c r="H29" s="38"/>
      <c r="I29" s="38"/>
      <c r="K29" s="40"/>
      <c r="L29" s="41"/>
      <c r="T29" s="35"/>
    </row>
    <row r="30" spans="2:20" x14ac:dyDescent="0.25">
      <c r="B30" s="35" t="s">
        <v>53</v>
      </c>
      <c r="C30" s="35" t="s">
        <v>62</v>
      </c>
      <c r="D30" s="35" t="s">
        <v>69</v>
      </c>
      <c r="E30" s="39">
        <v>73700</v>
      </c>
      <c r="F30" s="135">
        <v>2007</v>
      </c>
      <c r="G30" s="136">
        <v>1</v>
      </c>
      <c r="H30" s="38"/>
      <c r="I30" s="38"/>
      <c r="K30" s="40"/>
      <c r="L30" s="41"/>
      <c r="T30" s="35"/>
    </row>
    <row r="31" spans="2:20" x14ac:dyDescent="0.25">
      <c r="B31" s="35"/>
      <c r="C31" s="35"/>
      <c r="D31" s="35"/>
      <c r="E31" s="39"/>
      <c r="F31" s="135"/>
      <c r="G31" s="136"/>
      <c r="H31" s="38"/>
      <c r="I31" s="38"/>
      <c r="K31" s="40"/>
      <c r="L31" s="41"/>
      <c r="T31" s="35"/>
    </row>
    <row r="32" spans="2:20" x14ac:dyDescent="0.25">
      <c r="B32" s="35" t="s">
        <v>53</v>
      </c>
      <c r="C32" s="35" t="s">
        <v>70</v>
      </c>
      <c r="D32" s="35" t="s">
        <v>71</v>
      </c>
      <c r="E32" s="39">
        <v>44999</v>
      </c>
      <c r="F32" s="135">
        <v>2002</v>
      </c>
      <c r="G32" s="136">
        <v>1</v>
      </c>
      <c r="H32" s="38"/>
      <c r="I32" s="38"/>
      <c r="K32" s="40"/>
      <c r="L32" s="41"/>
      <c r="T32" s="35"/>
    </row>
    <row r="33" spans="2:20" x14ac:dyDescent="0.25">
      <c r="B33" s="35" t="s">
        <v>53</v>
      </c>
      <c r="C33" s="35" t="s">
        <v>70</v>
      </c>
      <c r="D33" s="35" t="s">
        <v>73</v>
      </c>
      <c r="E33" s="39">
        <v>45960</v>
      </c>
      <c r="F33" s="135">
        <v>2002</v>
      </c>
      <c r="G33" s="136">
        <v>1</v>
      </c>
      <c r="H33" s="38"/>
      <c r="I33" s="38"/>
      <c r="K33" s="43"/>
      <c r="L33" s="41"/>
      <c r="T33" s="35"/>
    </row>
    <row r="34" spans="2:20" x14ac:dyDescent="0.25">
      <c r="B34" s="35" t="s">
        <v>53</v>
      </c>
      <c r="C34" s="35" t="s">
        <v>70</v>
      </c>
      <c r="D34" s="35" t="s">
        <v>72</v>
      </c>
      <c r="E34" s="39">
        <v>45990</v>
      </c>
      <c r="F34" s="135">
        <v>2002</v>
      </c>
      <c r="G34" s="136">
        <v>1</v>
      </c>
      <c r="H34" s="38"/>
      <c r="I34" s="38"/>
      <c r="K34" s="43"/>
      <c r="L34" s="41"/>
      <c r="T34" s="35"/>
    </row>
    <row r="35" spans="2:20" x14ac:dyDescent="0.25">
      <c r="B35" s="35" t="s">
        <v>53</v>
      </c>
      <c r="C35" s="35" t="s">
        <v>70</v>
      </c>
      <c r="D35" s="35" t="s">
        <v>195</v>
      </c>
      <c r="E35" s="39">
        <v>44990</v>
      </c>
      <c r="F35" s="135">
        <v>2002</v>
      </c>
      <c r="G35" s="136">
        <v>1</v>
      </c>
      <c r="H35" s="38"/>
      <c r="I35" s="38"/>
      <c r="K35" s="43"/>
      <c r="L35" s="41"/>
      <c r="T35" s="35"/>
    </row>
    <row r="36" spans="2:20" x14ac:dyDescent="0.25">
      <c r="B36" s="35" t="s">
        <v>53</v>
      </c>
      <c r="C36" s="35" t="s">
        <v>70</v>
      </c>
      <c r="D36" s="35" t="s">
        <v>196</v>
      </c>
      <c r="E36" s="39">
        <v>45990</v>
      </c>
      <c r="F36" s="135">
        <v>2002</v>
      </c>
      <c r="G36" s="136">
        <v>1</v>
      </c>
      <c r="H36" s="38"/>
      <c r="I36" s="38"/>
      <c r="K36" s="43"/>
      <c r="L36" s="41"/>
      <c r="T36" s="35"/>
    </row>
    <row r="37" spans="2:20" x14ac:dyDescent="0.25">
      <c r="B37" s="35" t="s">
        <v>53</v>
      </c>
      <c r="C37" s="35" t="s">
        <v>70</v>
      </c>
      <c r="D37" s="35" t="s">
        <v>77</v>
      </c>
      <c r="E37" s="39">
        <v>44990</v>
      </c>
      <c r="F37" s="135">
        <v>2003</v>
      </c>
      <c r="G37" s="136">
        <v>1</v>
      </c>
      <c r="H37" s="38"/>
      <c r="I37" s="38"/>
      <c r="K37" s="43"/>
      <c r="L37" s="41"/>
      <c r="T37" s="35"/>
    </row>
    <row r="38" spans="2:20" x14ac:dyDescent="0.25">
      <c r="B38" s="35" t="s">
        <v>53</v>
      </c>
      <c r="C38" s="35" t="s">
        <v>70</v>
      </c>
      <c r="D38" s="35" t="s">
        <v>78</v>
      </c>
      <c r="E38" s="39">
        <v>46219</v>
      </c>
      <c r="F38" s="135">
        <v>2003</v>
      </c>
      <c r="G38" s="136">
        <v>1</v>
      </c>
      <c r="H38" s="38"/>
      <c r="I38" s="38"/>
      <c r="K38" s="43"/>
      <c r="L38" s="41"/>
      <c r="T38" s="35"/>
    </row>
    <row r="39" spans="2:20" x14ac:dyDescent="0.25">
      <c r="B39" s="35" t="s">
        <v>53</v>
      </c>
      <c r="C39" s="35" t="s">
        <v>70</v>
      </c>
      <c r="D39" s="35" t="s">
        <v>75</v>
      </c>
      <c r="E39" s="39">
        <v>45990</v>
      </c>
      <c r="F39" s="135">
        <v>2003</v>
      </c>
      <c r="G39" s="136">
        <v>1</v>
      </c>
      <c r="H39" s="38"/>
      <c r="I39" s="38"/>
      <c r="K39" s="43"/>
      <c r="L39" s="41"/>
      <c r="T39" s="35"/>
    </row>
    <row r="40" spans="2:20" x14ac:dyDescent="0.25">
      <c r="B40" s="35" t="s">
        <v>53</v>
      </c>
      <c r="C40" s="35" t="s">
        <v>70</v>
      </c>
      <c r="D40" s="35" t="s">
        <v>76</v>
      </c>
      <c r="E40" s="39">
        <v>47024</v>
      </c>
      <c r="F40" s="135">
        <v>2003</v>
      </c>
      <c r="G40" s="136">
        <v>1</v>
      </c>
      <c r="H40" s="38"/>
      <c r="I40" s="38"/>
      <c r="K40" s="40"/>
      <c r="L40" s="41"/>
      <c r="T40" s="35"/>
    </row>
    <row r="41" spans="2:20" x14ac:dyDescent="0.25">
      <c r="B41" s="35" t="s">
        <v>53</v>
      </c>
      <c r="C41" s="35" t="s">
        <v>70</v>
      </c>
      <c r="D41" s="35" t="s">
        <v>281</v>
      </c>
      <c r="E41" s="39">
        <v>47015</v>
      </c>
      <c r="F41" s="135">
        <v>2003</v>
      </c>
      <c r="G41" s="136">
        <v>1</v>
      </c>
      <c r="H41" s="38"/>
      <c r="I41" s="38"/>
      <c r="K41" s="40"/>
      <c r="L41" s="41"/>
      <c r="T41" s="35"/>
    </row>
    <row r="42" spans="2:20" x14ac:dyDescent="0.25">
      <c r="B42" s="35" t="s">
        <v>53</v>
      </c>
      <c r="C42" s="35" t="s">
        <v>70</v>
      </c>
      <c r="D42" s="35" t="s">
        <v>74</v>
      </c>
      <c r="E42" s="39">
        <v>45950</v>
      </c>
      <c r="F42" s="135">
        <v>2003</v>
      </c>
      <c r="G42" s="136">
        <v>1</v>
      </c>
      <c r="H42" s="38"/>
      <c r="I42" s="38"/>
      <c r="K42" s="40"/>
      <c r="L42" s="41"/>
      <c r="T42" s="35"/>
    </row>
    <row r="43" spans="2:20" x14ac:dyDescent="0.25">
      <c r="B43" s="35" t="s">
        <v>53</v>
      </c>
      <c r="C43" s="35" t="s">
        <v>70</v>
      </c>
      <c r="D43" s="35" t="s">
        <v>79</v>
      </c>
      <c r="E43" s="39">
        <v>46955</v>
      </c>
      <c r="F43" s="135">
        <v>2004</v>
      </c>
      <c r="G43" s="136">
        <v>1</v>
      </c>
      <c r="H43" s="38"/>
      <c r="I43" s="38"/>
      <c r="K43" s="40"/>
      <c r="L43" s="41"/>
      <c r="T43" s="35"/>
    </row>
    <row r="44" spans="2:20" x14ac:dyDescent="0.25">
      <c r="B44" s="35" t="s">
        <v>53</v>
      </c>
      <c r="C44" s="35" t="s">
        <v>70</v>
      </c>
      <c r="D44" s="35" t="s">
        <v>80</v>
      </c>
      <c r="E44" s="39">
        <v>46187</v>
      </c>
      <c r="F44" s="135">
        <v>2005</v>
      </c>
      <c r="G44" s="136">
        <v>1</v>
      </c>
      <c r="H44" s="38"/>
      <c r="I44" s="38"/>
      <c r="K44" s="40"/>
      <c r="L44" s="41"/>
      <c r="T44" s="35"/>
    </row>
    <row r="45" spans="2:20" x14ac:dyDescent="0.25">
      <c r="B45" s="35" t="s">
        <v>53</v>
      </c>
      <c r="C45" s="35" t="s">
        <v>70</v>
      </c>
      <c r="D45" s="35" t="s">
        <v>81</v>
      </c>
      <c r="E45" s="39">
        <v>46187</v>
      </c>
      <c r="F45" s="135">
        <v>2005</v>
      </c>
      <c r="G45" s="136">
        <v>1</v>
      </c>
      <c r="H45" s="38"/>
      <c r="I45" s="38"/>
      <c r="K45" s="40"/>
      <c r="L45" s="41"/>
      <c r="T45" s="35"/>
    </row>
    <row r="46" spans="2:20" x14ac:dyDescent="0.25">
      <c r="B46" s="35" t="s">
        <v>53</v>
      </c>
      <c r="C46" s="35" t="s">
        <v>70</v>
      </c>
      <c r="D46" s="35" t="s">
        <v>83</v>
      </c>
      <c r="E46" s="39">
        <v>49999</v>
      </c>
      <c r="F46" s="135">
        <v>2005</v>
      </c>
      <c r="G46" s="136">
        <v>1</v>
      </c>
      <c r="H46" s="38"/>
      <c r="I46" s="38"/>
      <c r="K46" s="40"/>
      <c r="L46" s="41"/>
      <c r="T46" s="35"/>
    </row>
    <row r="47" spans="2:20" x14ac:dyDescent="0.25">
      <c r="B47" s="35" t="s">
        <v>53</v>
      </c>
      <c r="C47" s="35" t="s">
        <v>70</v>
      </c>
      <c r="D47" s="35" t="s">
        <v>82</v>
      </c>
      <c r="E47" s="39">
        <v>47036</v>
      </c>
      <c r="F47" s="135">
        <v>2005</v>
      </c>
      <c r="G47" s="136">
        <v>1</v>
      </c>
      <c r="H47" s="38"/>
      <c r="I47" s="38"/>
      <c r="K47" s="40"/>
      <c r="L47" s="41"/>
      <c r="T47" s="35"/>
    </row>
    <row r="48" spans="2:20" x14ac:dyDescent="0.25">
      <c r="B48" s="35" t="s">
        <v>53</v>
      </c>
      <c r="C48" s="35" t="s">
        <v>70</v>
      </c>
      <c r="D48" s="35" t="s">
        <v>84</v>
      </c>
      <c r="E48" s="39">
        <v>51266</v>
      </c>
      <c r="F48" s="135">
        <v>2006</v>
      </c>
      <c r="G48" s="136">
        <v>1</v>
      </c>
      <c r="H48" s="38"/>
      <c r="I48" s="38"/>
      <c r="K48" s="40"/>
      <c r="L48" s="41"/>
      <c r="T48" s="35"/>
    </row>
    <row r="49" spans="2:20" x14ac:dyDescent="0.25">
      <c r="B49" s="35" t="s">
        <v>53</v>
      </c>
      <c r="C49" s="35" t="s">
        <v>70</v>
      </c>
      <c r="D49" s="35" t="s">
        <v>85</v>
      </c>
      <c r="E49" s="39">
        <v>46955</v>
      </c>
      <c r="F49" s="135">
        <v>2006</v>
      </c>
      <c r="G49" s="136">
        <v>1</v>
      </c>
      <c r="H49" s="38"/>
      <c r="I49" s="38"/>
      <c r="K49" s="40"/>
      <c r="L49" s="41"/>
      <c r="T49" s="35"/>
    </row>
    <row r="50" spans="2:20" ht="12" customHeight="1" x14ac:dyDescent="0.25">
      <c r="B50" s="35" t="s">
        <v>53</v>
      </c>
      <c r="C50" s="35" t="s">
        <v>70</v>
      </c>
      <c r="D50" s="35" t="s">
        <v>87</v>
      </c>
      <c r="E50" s="39">
        <v>46959</v>
      </c>
      <c r="F50" s="135">
        <v>2006</v>
      </c>
      <c r="G50" s="136">
        <v>1</v>
      </c>
      <c r="H50" s="38"/>
      <c r="I50" s="38"/>
      <c r="K50" s="40"/>
      <c r="L50" s="41"/>
      <c r="T50" s="35"/>
    </row>
    <row r="51" spans="2:20" x14ac:dyDescent="0.25">
      <c r="B51" s="35" t="s">
        <v>53</v>
      </c>
      <c r="C51" s="35" t="s">
        <v>70</v>
      </c>
      <c r="D51" s="35" t="s">
        <v>86</v>
      </c>
      <c r="E51" s="39">
        <v>46955</v>
      </c>
      <c r="F51" s="135">
        <v>2006</v>
      </c>
      <c r="G51" s="136">
        <v>1</v>
      </c>
      <c r="H51" s="38"/>
      <c r="I51" s="38"/>
      <c r="K51" s="40"/>
      <c r="L51" s="41"/>
      <c r="T51" s="35"/>
    </row>
    <row r="52" spans="2:20" x14ac:dyDescent="0.25">
      <c r="B52" s="35" t="s">
        <v>53</v>
      </c>
      <c r="C52" s="35" t="s">
        <v>70</v>
      </c>
      <c r="D52" s="35" t="s">
        <v>89</v>
      </c>
      <c r="E52" s="39">
        <v>45983</v>
      </c>
      <c r="F52" s="135">
        <v>2007</v>
      </c>
      <c r="G52" s="136">
        <v>1</v>
      </c>
      <c r="H52" s="38"/>
      <c r="I52" s="38"/>
      <c r="K52" s="40"/>
      <c r="L52" s="41"/>
      <c r="T52" s="35"/>
    </row>
    <row r="53" spans="2:20" x14ac:dyDescent="0.25">
      <c r="B53" s="35" t="s">
        <v>53</v>
      </c>
      <c r="C53" s="35" t="s">
        <v>70</v>
      </c>
      <c r="D53" s="35" t="s">
        <v>88</v>
      </c>
      <c r="E53" s="39">
        <v>51372</v>
      </c>
      <c r="F53" s="135">
        <v>2007</v>
      </c>
      <c r="G53" s="136">
        <v>1</v>
      </c>
      <c r="H53" s="38"/>
      <c r="I53" s="38"/>
      <c r="K53" s="40"/>
      <c r="L53" s="41"/>
      <c r="T53" s="35"/>
    </row>
    <row r="54" spans="2:20" x14ac:dyDescent="0.25">
      <c r="B54" s="35" t="s">
        <v>53</v>
      </c>
      <c r="C54" s="35" t="s">
        <v>70</v>
      </c>
      <c r="D54" s="35" t="s">
        <v>90</v>
      </c>
      <c r="E54" s="39">
        <v>49999</v>
      </c>
      <c r="F54" s="135">
        <v>2008</v>
      </c>
      <c r="G54" s="136">
        <v>1</v>
      </c>
      <c r="H54" s="38"/>
      <c r="I54" s="38"/>
      <c r="K54" s="40"/>
      <c r="L54" s="41"/>
      <c r="T54" s="35"/>
    </row>
    <row r="55" spans="2:20" x14ac:dyDescent="0.25">
      <c r="B55" s="35" t="s">
        <v>53</v>
      </c>
      <c r="C55" s="35" t="s">
        <v>70</v>
      </c>
      <c r="D55" s="35" t="s">
        <v>91</v>
      </c>
      <c r="E55" s="39">
        <v>49999</v>
      </c>
      <c r="F55" s="135">
        <v>2008</v>
      </c>
      <c r="G55" s="136">
        <v>1</v>
      </c>
      <c r="H55" s="38"/>
      <c r="I55" s="38"/>
      <c r="K55" s="40"/>
      <c r="L55" s="41"/>
      <c r="T55" s="35"/>
    </row>
    <row r="56" spans="2:20" x14ac:dyDescent="0.25">
      <c r="B56" s="35" t="s">
        <v>53</v>
      </c>
      <c r="C56" s="35" t="s">
        <v>70</v>
      </c>
      <c r="D56" s="35" t="s">
        <v>94</v>
      </c>
      <c r="E56" s="39">
        <v>49999</v>
      </c>
      <c r="F56" s="135">
        <v>2009</v>
      </c>
      <c r="G56" s="136">
        <v>1</v>
      </c>
      <c r="H56" s="38"/>
      <c r="I56" s="38"/>
      <c r="K56" s="40"/>
      <c r="L56" s="41"/>
      <c r="T56" s="35"/>
    </row>
    <row r="57" spans="2:20" x14ac:dyDescent="0.25">
      <c r="B57" s="35" t="s">
        <v>53</v>
      </c>
      <c r="C57" s="35" t="s">
        <v>70</v>
      </c>
      <c r="D57" s="35" t="s">
        <v>92</v>
      </c>
      <c r="E57" s="39">
        <v>49999</v>
      </c>
      <c r="F57" s="135">
        <v>2009</v>
      </c>
      <c r="G57" s="136">
        <v>1</v>
      </c>
      <c r="H57" s="38"/>
      <c r="I57" s="38"/>
      <c r="K57" s="40"/>
      <c r="L57" s="41"/>
      <c r="T57" s="35"/>
    </row>
    <row r="58" spans="2:20" x14ac:dyDescent="0.25">
      <c r="B58" s="35" t="s">
        <v>53</v>
      </c>
      <c r="C58" s="35" t="s">
        <v>70</v>
      </c>
      <c r="D58" s="35" t="s">
        <v>93</v>
      </c>
      <c r="E58" s="39">
        <v>49999</v>
      </c>
      <c r="F58" s="135">
        <v>2009</v>
      </c>
      <c r="G58" s="136">
        <v>1</v>
      </c>
      <c r="H58" s="38"/>
      <c r="I58" s="38"/>
      <c r="K58" s="40"/>
      <c r="L58" s="41"/>
      <c r="T58" s="35"/>
    </row>
    <row r="59" spans="2:20" ht="12.75" customHeight="1" x14ac:dyDescent="0.25">
      <c r="B59" s="35" t="s">
        <v>53</v>
      </c>
      <c r="C59" s="35" t="s">
        <v>70</v>
      </c>
      <c r="D59" s="35" t="s">
        <v>97</v>
      </c>
      <c r="E59" s="39">
        <v>49999</v>
      </c>
      <c r="F59" s="135">
        <v>2010</v>
      </c>
      <c r="G59" s="136">
        <v>1</v>
      </c>
      <c r="H59" s="38"/>
      <c r="I59" s="38"/>
      <c r="K59" s="40"/>
      <c r="L59" s="41"/>
      <c r="T59" s="35"/>
    </row>
    <row r="60" spans="2:20" x14ac:dyDescent="0.25">
      <c r="B60" s="35" t="s">
        <v>53</v>
      </c>
      <c r="C60" s="35" t="s">
        <v>70</v>
      </c>
      <c r="D60" s="35" t="s">
        <v>265</v>
      </c>
      <c r="E60" s="39">
        <v>49999</v>
      </c>
      <c r="F60" s="135">
        <v>2010</v>
      </c>
      <c r="G60" s="136">
        <v>1</v>
      </c>
      <c r="H60" s="38"/>
      <c r="I60" s="38"/>
      <c r="K60" s="40"/>
      <c r="L60" s="41"/>
      <c r="T60" s="35"/>
    </row>
    <row r="61" spans="2:20" x14ac:dyDescent="0.25">
      <c r="B61" s="35" t="s">
        <v>53</v>
      </c>
      <c r="C61" s="35" t="s">
        <v>70</v>
      </c>
      <c r="D61" s="35" t="s">
        <v>266</v>
      </c>
      <c r="E61" s="39">
        <v>49999</v>
      </c>
      <c r="F61" s="135">
        <v>2010</v>
      </c>
      <c r="G61" s="136">
        <v>1</v>
      </c>
      <c r="H61" s="38"/>
      <c r="I61" s="38"/>
      <c r="K61" s="40"/>
      <c r="L61" s="41"/>
      <c r="T61" s="35"/>
    </row>
    <row r="62" spans="2:20" x14ac:dyDescent="0.25">
      <c r="B62" s="35" t="s">
        <v>53</v>
      </c>
      <c r="C62" s="35" t="s">
        <v>70</v>
      </c>
      <c r="D62" s="35" t="s">
        <v>98</v>
      </c>
      <c r="E62" s="39">
        <v>49999</v>
      </c>
      <c r="F62" s="135">
        <v>2010</v>
      </c>
      <c r="G62" s="136">
        <v>1</v>
      </c>
      <c r="H62" s="38"/>
      <c r="I62" s="38"/>
      <c r="K62" s="40"/>
      <c r="L62" s="41"/>
      <c r="T62" s="35"/>
    </row>
    <row r="63" spans="2:20" x14ac:dyDescent="0.25">
      <c r="B63" s="35" t="s">
        <v>53</v>
      </c>
      <c r="C63" s="35" t="s">
        <v>70</v>
      </c>
      <c r="D63" s="35" t="s">
        <v>96</v>
      </c>
      <c r="E63" s="39">
        <v>49999</v>
      </c>
      <c r="F63" s="135">
        <v>2010</v>
      </c>
      <c r="G63" s="136">
        <v>1</v>
      </c>
      <c r="H63" s="38"/>
      <c r="I63" s="38"/>
      <c r="K63" s="40"/>
      <c r="L63" s="41"/>
      <c r="T63" s="35"/>
    </row>
    <row r="64" spans="2:20" x14ac:dyDescent="0.25">
      <c r="B64" s="35" t="s">
        <v>53</v>
      </c>
      <c r="C64" s="35" t="s">
        <v>70</v>
      </c>
      <c r="D64" s="35" t="s">
        <v>95</v>
      </c>
      <c r="E64" s="39">
        <v>49999</v>
      </c>
      <c r="F64" s="135">
        <v>2010</v>
      </c>
      <c r="G64" s="136">
        <v>1</v>
      </c>
      <c r="H64" s="38"/>
      <c r="I64" s="38"/>
      <c r="K64" s="40"/>
      <c r="L64" s="41"/>
      <c r="T64" s="35"/>
    </row>
    <row r="65" spans="2:20" x14ac:dyDescent="0.25">
      <c r="B65" s="35" t="s">
        <v>53</v>
      </c>
      <c r="C65" s="35" t="s">
        <v>70</v>
      </c>
      <c r="D65" s="35" t="s">
        <v>99</v>
      </c>
      <c r="E65" s="39">
        <v>49999</v>
      </c>
      <c r="F65" s="135">
        <v>2011</v>
      </c>
      <c r="G65" s="136">
        <v>1</v>
      </c>
      <c r="H65" s="38"/>
      <c r="I65" s="38"/>
      <c r="K65" s="40"/>
      <c r="L65" s="41"/>
      <c r="T65" s="35"/>
    </row>
    <row r="66" spans="2:20" ht="12.75" customHeight="1" x14ac:dyDescent="0.25">
      <c r="B66" s="35" t="s">
        <v>53</v>
      </c>
      <c r="C66" s="35" t="s">
        <v>70</v>
      </c>
      <c r="D66" s="35" t="s">
        <v>269</v>
      </c>
      <c r="E66" s="39">
        <v>49999</v>
      </c>
      <c r="F66" s="135">
        <v>2011</v>
      </c>
      <c r="G66" s="136">
        <v>1</v>
      </c>
      <c r="H66" s="38"/>
      <c r="I66" s="38"/>
      <c r="K66" s="40"/>
      <c r="L66" s="41"/>
      <c r="T66" s="35"/>
    </row>
    <row r="67" spans="2:20" ht="12.75" customHeight="1" x14ac:dyDescent="0.25">
      <c r="B67" s="35" t="s">
        <v>53</v>
      </c>
      <c r="C67" s="35" t="s">
        <v>70</v>
      </c>
      <c r="D67" s="35" t="s">
        <v>270</v>
      </c>
      <c r="E67" s="39">
        <v>49999</v>
      </c>
      <c r="F67" s="135">
        <v>2011</v>
      </c>
      <c r="G67" s="136">
        <v>1</v>
      </c>
      <c r="H67" s="38"/>
      <c r="I67" s="38"/>
      <c r="K67" s="40"/>
      <c r="L67" s="41"/>
      <c r="T67" s="35"/>
    </row>
    <row r="68" spans="2:20" x14ac:dyDescent="0.25">
      <c r="B68" s="35" t="s">
        <v>53</v>
      </c>
      <c r="C68" s="35" t="s">
        <v>70</v>
      </c>
      <c r="D68" s="35" t="s">
        <v>271</v>
      </c>
      <c r="E68" s="39">
        <v>49999</v>
      </c>
      <c r="F68" s="135">
        <v>2011</v>
      </c>
      <c r="G68" s="136">
        <v>1</v>
      </c>
      <c r="H68" s="38"/>
      <c r="I68" s="38"/>
      <c r="K68" s="40"/>
      <c r="L68" s="41"/>
      <c r="T68" s="35"/>
    </row>
    <row r="69" spans="2:20" x14ac:dyDescent="0.25">
      <c r="B69" s="35" t="s">
        <v>53</v>
      </c>
      <c r="C69" s="35" t="s">
        <v>70</v>
      </c>
      <c r="D69" s="35" t="s">
        <v>272</v>
      </c>
      <c r="E69" s="39">
        <v>49999</v>
      </c>
      <c r="F69" s="135">
        <v>2011</v>
      </c>
      <c r="G69" s="136">
        <v>1</v>
      </c>
      <c r="H69" s="38"/>
      <c r="I69" s="38"/>
      <c r="K69" s="40"/>
      <c r="L69" s="41"/>
      <c r="T69" s="35"/>
    </row>
    <row r="70" spans="2:20" x14ac:dyDescent="0.25">
      <c r="B70" s="35" t="s">
        <v>53</v>
      </c>
      <c r="C70" s="35" t="s">
        <v>70</v>
      </c>
      <c r="D70" s="35" t="s">
        <v>100</v>
      </c>
      <c r="E70" s="39">
        <v>49999</v>
      </c>
      <c r="F70" s="135">
        <v>2011</v>
      </c>
      <c r="G70" s="136">
        <v>1</v>
      </c>
      <c r="H70" s="38"/>
      <c r="I70" s="38"/>
      <c r="K70" s="40"/>
      <c r="L70" s="41"/>
      <c r="T70" s="35"/>
    </row>
    <row r="71" spans="2:20" x14ac:dyDescent="0.25">
      <c r="B71" s="35" t="s">
        <v>53</v>
      </c>
      <c r="C71" s="35" t="s">
        <v>70</v>
      </c>
      <c r="D71" s="35" t="s">
        <v>102</v>
      </c>
      <c r="E71" s="39">
        <v>49999</v>
      </c>
      <c r="F71" s="135">
        <v>2012</v>
      </c>
      <c r="G71" s="136">
        <v>1</v>
      </c>
      <c r="H71" s="38"/>
      <c r="I71" s="38"/>
      <c r="K71" s="40"/>
      <c r="L71" s="41"/>
      <c r="T71" s="35"/>
    </row>
    <row r="72" spans="2:20" x14ac:dyDescent="0.25">
      <c r="B72" s="35" t="s">
        <v>53</v>
      </c>
      <c r="C72" s="35" t="s">
        <v>70</v>
      </c>
      <c r="D72" s="35" t="s">
        <v>101</v>
      </c>
      <c r="E72" s="39">
        <v>49999</v>
      </c>
      <c r="F72" s="135">
        <v>2012</v>
      </c>
      <c r="G72" s="136">
        <v>1</v>
      </c>
      <c r="H72" s="38"/>
      <c r="I72" s="38"/>
      <c r="K72" s="40"/>
      <c r="L72" s="41"/>
      <c r="T72" s="35"/>
    </row>
    <row r="73" spans="2:20" x14ac:dyDescent="0.25">
      <c r="B73" s="35" t="s">
        <v>53</v>
      </c>
      <c r="C73" s="35" t="s">
        <v>70</v>
      </c>
      <c r="D73" s="35" t="s">
        <v>103</v>
      </c>
      <c r="E73" s="39">
        <v>49999</v>
      </c>
      <c r="F73" s="135">
        <v>2012</v>
      </c>
      <c r="G73" s="136">
        <v>1</v>
      </c>
      <c r="H73" s="38"/>
      <c r="I73" s="38"/>
      <c r="K73" s="40"/>
      <c r="L73" s="41"/>
      <c r="T73" s="35"/>
    </row>
    <row r="74" spans="2:20" x14ac:dyDescent="0.25">
      <c r="B74" s="35" t="s">
        <v>53</v>
      </c>
      <c r="C74" s="35" t="s">
        <v>70</v>
      </c>
      <c r="D74" s="35" t="s">
        <v>104</v>
      </c>
      <c r="E74" s="39">
        <v>49842</v>
      </c>
      <c r="F74" s="135">
        <v>2015</v>
      </c>
      <c r="G74" s="136">
        <v>1</v>
      </c>
      <c r="H74" s="38"/>
      <c r="I74" s="38"/>
      <c r="K74" s="40"/>
      <c r="L74" s="41"/>
      <c r="T74" s="35"/>
    </row>
    <row r="75" spans="2:20" ht="12.75" customHeight="1" x14ac:dyDescent="0.25">
      <c r="B75" s="35" t="s">
        <v>53</v>
      </c>
      <c r="C75" s="35" t="s">
        <v>70</v>
      </c>
      <c r="D75" s="35" t="s">
        <v>106</v>
      </c>
      <c r="E75" s="39">
        <v>49842</v>
      </c>
      <c r="F75" s="135">
        <v>2015</v>
      </c>
      <c r="G75" s="136">
        <v>1</v>
      </c>
      <c r="H75" s="38"/>
      <c r="I75" s="38"/>
      <c r="K75" s="40"/>
      <c r="L75" s="41"/>
      <c r="T75" s="35"/>
    </row>
    <row r="76" spans="2:20" x14ac:dyDescent="0.25">
      <c r="B76" s="35" t="s">
        <v>53</v>
      </c>
      <c r="C76" s="35" t="s">
        <v>70</v>
      </c>
      <c r="D76" s="35" t="s">
        <v>105</v>
      </c>
      <c r="E76" s="39">
        <v>49842</v>
      </c>
      <c r="F76" s="135">
        <v>2015</v>
      </c>
      <c r="G76" s="136">
        <v>1</v>
      </c>
      <c r="H76" s="38"/>
      <c r="I76" s="38"/>
      <c r="K76" s="40"/>
      <c r="L76" s="41"/>
      <c r="T76" s="35"/>
    </row>
    <row r="77" spans="2:20" x14ac:dyDescent="0.25">
      <c r="B77" s="35" t="s">
        <v>53</v>
      </c>
      <c r="C77" s="35" t="s">
        <v>70</v>
      </c>
      <c r="D77" s="35" t="s">
        <v>267</v>
      </c>
      <c r="E77" s="39">
        <v>49842</v>
      </c>
      <c r="F77" s="135">
        <v>2015</v>
      </c>
      <c r="G77" s="136">
        <v>1</v>
      </c>
      <c r="H77" s="38"/>
      <c r="I77" s="38"/>
      <c r="K77" s="40"/>
      <c r="L77" s="41"/>
      <c r="T77" s="35"/>
    </row>
    <row r="78" spans="2:20" x14ac:dyDescent="0.25">
      <c r="B78" s="35" t="s">
        <v>53</v>
      </c>
      <c r="C78" s="35" t="s">
        <v>70</v>
      </c>
      <c r="D78" s="35" t="s">
        <v>268</v>
      </c>
      <c r="E78" s="39">
        <v>49842</v>
      </c>
      <c r="F78" s="135">
        <v>2015</v>
      </c>
      <c r="G78" s="136">
        <v>1</v>
      </c>
      <c r="H78" s="38"/>
      <c r="I78" s="38"/>
      <c r="K78" s="40"/>
      <c r="L78" s="41"/>
      <c r="T78" s="35"/>
    </row>
    <row r="79" spans="2:20" x14ac:dyDescent="0.25">
      <c r="B79" s="35" t="s">
        <v>53</v>
      </c>
      <c r="C79" s="35" t="s">
        <v>70</v>
      </c>
      <c r="D79" s="35" t="s">
        <v>107</v>
      </c>
      <c r="E79" s="39">
        <v>49842</v>
      </c>
      <c r="F79" s="135">
        <v>2015</v>
      </c>
      <c r="G79" s="136">
        <v>1</v>
      </c>
      <c r="H79" s="38"/>
      <c r="I79" s="38"/>
      <c r="J79" s="44"/>
      <c r="K79" s="40"/>
      <c r="L79" s="41"/>
      <c r="T79" s="35"/>
    </row>
    <row r="80" spans="2:20" x14ac:dyDescent="0.25">
      <c r="B80" s="35" t="s">
        <v>53</v>
      </c>
      <c r="C80" s="35" t="s">
        <v>70</v>
      </c>
      <c r="D80" s="35" t="s">
        <v>155</v>
      </c>
      <c r="E80" s="39">
        <v>49999</v>
      </c>
      <c r="F80" s="135">
        <v>2017</v>
      </c>
      <c r="G80" s="136">
        <v>1</v>
      </c>
      <c r="H80" s="38"/>
      <c r="I80" s="38"/>
      <c r="J80" s="44"/>
      <c r="K80" s="40"/>
      <c r="L80" s="41"/>
      <c r="T80" s="35"/>
    </row>
    <row r="81" spans="2:20" x14ac:dyDescent="0.25">
      <c r="B81" s="35" t="s">
        <v>53</v>
      </c>
      <c r="C81" s="35" t="s">
        <v>70</v>
      </c>
      <c r="D81" s="35" t="s">
        <v>156</v>
      </c>
      <c r="E81" s="39">
        <v>49999</v>
      </c>
      <c r="F81" s="135">
        <v>2017</v>
      </c>
      <c r="G81" s="136">
        <v>1</v>
      </c>
      <c r="H81" s="38"/>
      <c r="I81" s="38"/>
      <c r="J81" s="44"/>
      <c r="K81" s="40"/>
      <c r="L81" s="41"/>
      <c r="T81" s="35"/>
    </row>
    <row r="82" spans="2:20" x14ac:dyDescent="0.25">
      <c r="B82" s="35" t="s">
        <v>53</v>
      </c>
      <c r="C82" s="35" t="s">
        <v>70</v>
      </c>
      <c r="D82" s="35" t="s">
        <v>259</v>
      </c>
      <c r="E82" s="39">
        <v>49999</v>
      </c>
      <c r="F82" s="135">
        <v>2019</v>
      </c>
      <c r="G82" s="136">
        <v>1</v>
      </c>
      <c r="H82" s="38"/>
      <c r="I82" s="38"/>
      <c r="J82" s="44"/>
      <c r="K82" s="40"/>
      <c r="L82" s="41"/>
      <c r="T82" s="35"/>
    </row>
    <row r="83" spans="2:20" x14ac:dyDescent="0.25">
      <c r="B83" s="35" t="s">
        <v>53</v>
      </c>
      <c r="C83" s="35" t="s">
        <v>70</v>
      </c>
      <c r="D83" s="35" t="s">
        <v>260</v>
      </c>
      <c r="E83" s="39">
        <v>49999</v>
      </c>
      <c r="F83" s="135">
        <v>2019</v>
      </c>
      <c r="G83" s="136">
        <v>1</v>
      </c>
      <c r="H83" s="38"/>
      <c r="I83" s="38"/>
      <c r="J83" s="44"/>
      <c r="K83" s="40"/>
      <c r="L83" s="41"/>
      <c r="T83" s="35"/>
    </row>
    <row r="84" spans="2:20" x14ac:dyDescent="0.25">
      <c r="B84" s="35" t="s">
        <v>53</v>
      </c>
      <c r="C84" s="35" t="s">
        <v>70</v>
      </c>
      <c r="D84" s="35" t="s">
        <v>261</v>
      </c>
      <c r="E84" s="39">
        <v>49999</v>
      </c>
      <c r="F84" s="135">
        <v>2019</v>
      </c>
      <c r="G84" s="136">
        <v>1</v>
      </c>
      <c r="H84" s="38"/>
      <c r="I84" s="38"/>
      <c r="J84" s="44"/>
      <c r="K84" s="40"/>
      <c r="L84" s="41"/>
      <c r="T84" s="35"/>
    </row>
    <row r="85" spans="2:20" x14ac:dyDescent="0.25">
      <c r="B85" s="35" t="s">
        <v>53</v>
      </c>
      <c r="C85" s="35" t="s">
        <v>70</v>
      </c>
      <c r="D85" s="35" t="s">
        <v>210</v>
      </c>
      <c r="E85" s="39">
        <v>49999</v>
      </c>
      <c r="F85" s="135">
        <v>2019</v>
      </c>
      <c r="G85" s="136">
        <v>1</v>
      </c>
      <c r="H85" s="38"/>
      <c r="I85" s="38"/>
      <c r="J85" s="44"/>
      <c r="K85" s="40"/>
      <c r="L85" s="41"/>
      <c r="T85" s="35"/>
    </row>
    <row r="86" spans="2:20" x14ac:dyDescent="0.25">
      <c r="B86" s="35"/>
      <c r="C86" s="35"/>
      <c r="D86" s="35"/>
      <c r="E86" s="39"/>
      <c r="F86" s="135"/>
      <c r="G86" s="136"/>
      <c r="H86" s="38"/>
      <c r="I86" s="38"/>
      <c r="J86" s="44"/>
      <c r="K86" s="40"/>
      <c r="L86" s="41"/>
      <c r="T86" s="35"/>
    </row>
    <row r="87" spans="2:20" x14ac:dyDescent="0.25">
      <c r="B87" s="35" t="s">
        <v>53</v>
      </c>
      <c r="C87" s="35" t="s">
        <v>114</v>
      </c>
      <c r="D87" s="35" t="s">
        <v>279</v>
      </c>
      <c r="E87" s="39">
        <v>37178</v>
      </c>
      <c r="F87" s="135">
        <v>2004</v>
      </c>
      <c r="G87" s="136">
        <v>1</v>
      </c>
      <c r="H87" s="38"/>
      <c r="I87" s="38"/>
      <c r="J87" s="44"/>
      <c r="K87" s="40"/>
      <c r="L87" s="41"/>
      <c r="T87" s="35"/>
    </row>
    <row r="88" spans="2:20" x14ac:dyDescent="0.25">
      <c r="B88" s="35" t="s">
        <v>53</v>
      </c>
      <c r="C88" s="35" t="s">
        <v>114</v>
      </c>
      <c r="D88" s="35" t="s">
        <v>108</v>
      </c>
      <c r="E88" s="39">
        <v>37106</v>
      </c>
      <c r="F88" s="135">
        <v>2004</v>
      </c>
      <c r="G88" s="136">
        <v>1</v>
      </c>
      <c r="H88" s="38"/>
      <c r="I88" s="38"/>
      <c r="J88" s="44"/>
      <c r="K88" s="40"/>
      <c r="L88" s="41"/>
      <c r="T88" s="35"/>
    </row>
    <row r="89" spans="2:20" x14ac:dyDescent="0.25">
      <c r="B89" s="35" t="s">
        <v>53</v>
      </c>
      <c r="C89" s="35" t="s">
        <v>114</v>
      </c>
      <c r="D89" s="35" t="s">
        <v>109</v>
      </c>
      <c r="E89" s="39">
        <v>37383</v>
      </c>
      <c r="F89" s="135">
        <v>2005</v>
      </c>
      <c r="G89" s="136">
        <v>1</v>
      </c>
      <c r="H89" s="38"/>
      <c r="I89" s="38"/>
      <c r="J89" s="44"/>
      <c r="K89" s="40"/>
      <c r="L89" s="41"/>
      <c r="T89" s="35"/>
    </row>
    <row r="90" spans="2:20" x14ac:dyDescent="0.25">
      <c r="B90" s="35" t="s">
        <v>53</v>
      </c>
      <c r="C90" s="35" t="s">
        <v>114</v>
      </c>
      <c r="D90" s="35" t="s">
        <v>110</v>
      </c>
      <c r="E90" s="39">
        <v>36207</v>
      </c>
      <c r="F90" s="135">
        <v>2009</v>
      </c>
      <c r="G90" s="136">
        <v>1</v>
      </c>
      <c r="H90" s="38"/>
      <c r="I90" s="38"/>
      <c r="J90" s="44"/>
      <c r="K90" s="40"/>
      <c r="L90" s="41"/>
      <c r="T90" s="35"/>
    </row>
    <row r="91" spans="2:20" x14ac:dyDescent="0.25">
      <c r="B91" s="35"/>
      <c r="C91" s="35"/>
      <c r="D91" s="35"/>
      <c r="E91" s="39"/>
      <c r="F91" s="135"/>
      <c r="G91" s="136"/>
      <c r="H91" s="38"/>
      <c r="I91" s="38"/>
      <c r="J91" s="44"/>
      <c r="K91" s="40"/>
      <c r="L91" s="41"/>
      <c r="T91" s="35"/>
    </row>
    <row r="92" spans="2:20" x14ac:dyDescent="0.25">
      <c r="B92" s="137" t="s">
        <v>280</v>
      </c>
      <c r="C92" s="35"/>
      <c r="D92" s="35"/>
      <c r="E92" s="39"/>
      <c r="F92" s="135"/>
      <c r="G92" s="136"/>
      <c r="H92" s="38"/>
      <c r="I92" s="38"/>
      <c r="J92" s="44"/>
      <c r="K92" s="40"/>
      <c r="L92" s="41"/>
      <c r="T92" s="35"/>
    </row>
    <row r="93" spans="2:20" x14ac:dyDescent="0.25">
      <c r="B93" s="137" t="s">
        <v>197</v>
      </c>
      <c r="C93" s="35"/>
      <c r="D93" s="35"/>
      <c r="E93" s="39"/>
      <c r="F93" s="135"/>
      <c r="G93" s="136"/>
      <c r="H93" s="38"/>
      <c r="I93" s="38"/>
      <c r="J93" s="44"/>
      <c r="K93" s="40"/>
      <c r="L93" s="41"/>
      <c r="T93" s="35"/>
    </row>
    <row r="94" spans="2:20" ht="45.75" customHeight="1" x14ac:dyDescent="0.25">
      <c r="B94" s="286"/>
      <c r="C94" s="286"/>
      <c r="D94" s="286"/>
      <c r="E94" s="39"/>
      <c r="F94" s="35"/>
      <c r="G94" s="35"/>
      <c r="H94" s="38"/>
      <c r="I94" s="38"/>
      <c r="J94" s="44"/>
      <c r="K94" s="40"/>
      <c r="L94" s="41"/>
      <c r="T94" s="35"/>
    </row>
    <row r="95" spans="2:20" x14ac:dyDescent="0.25">
      <c r="B95" s="38"/>
      <c r="C95" s="35"/>
      <c r="D95" s="134"/>
      <c r="E95" s="36"/>
      <c r="F95" s="35"/>
      <c r="G95" s="35"/>
      <c r="H95" s="38"/>
      <c r="I95" s="38"/>
      <c r="J95" s="44"/>
      <c r="K95" s="43"/>
      <c r="L95" s="41"/>
      <c r="T95" s="35"/>
    </row>
    <row r="96" spans="2:20" x14ac:dyDescent="0.25">
      <c r="B96" s="35"/>
      <c r="C96" s="35"/>
      <c r="D96" s="35"/>
      <c r="E96" s="39"/>
      <c r="F96" s="35"/>
      <c r="G96" s="35"/>
      <c r="H96" s="38"/>
      <c r="I96" s="38"/>
      <c r="K96" s="40"/>
      <c r="L96" s="41"/>
      <c r="T96" s="35"/>
    </row>
    <row r="97" spans="2:20" x14ac:dyDescent="0.25">
      <c r="B97" s="35"/>
      <c r="C97" s="35"/>
      <c r="D97" s="35"/>
      <c r="E97" s="39"/>
      <c r="F97" s="35"/>
      <c r="G97" s="35"/>
      <c r="H97" s="38"/>
      <c r="I97" s="38"/>
      <c r="K97" s="40"/>
      <c r="L97" s="41"/>
      <c r="T97" s="35"/>
    </row>
    <row r="98" spans="2:20" x14ac:dyDescent="0.25">
      <c r="B98" s="35"/>
      <c r="C98" s="35"/>
      <c r="D98" s="35"/>
      <c r="E98" s="39"/>
      <c r="F98" s="35"/>
      <c r="G98" s="35"/>
      <c r="H98" s="38"/>
      <c r="I98" s="38"/>
      <c r="K98" s="40"/>
      <c r="L98" s="41"/>
      <c r="T98" s="35"/>
    </row>
    <row r="99" spans="2:20" x14ac:dyDescent="0.25">
      <c r="B99" s="35"/>
      <c r="C99" s="35"/>
      <c r="D99" s="35"/>
      <c r="E99" s="39"/>
      <c r="F99" s="35"/>
      <c r="G99" s="35"/>
      <c r="H99" s="38"/>
      <c r="I99" s="38"/>
      <c r="K99" s="40"/>
      <c r="L99" s="41"/>
      <c r="T99" s="35"/>
    </row>
    <row r="100" spans="2:20" x14ac:dyDescent="0.25">
      <c r="B100" s="35"/>
      <c r="C100" s="35"/>
      <c r="D100" s="35"/>
      <c r="E100" s="39"/>
      <c r="F100" s="35"/>
      <c r="G100" s="35"/>
      <c r="H100" s="38"/>
      <c r="I100" s="38"/>
      <c r="K100" s="40"/>
      <c r="L100" s="41"/>
      <c r="T100" s="35"/>
    </row>
    <row r="101" spans="2:20" x14ac:dyDescent="0.25">
      <c r="B101" s="35"/>
      <c r="C101" s="35"/>
      <c r="D101" s="35"/>
      <c r="E101" s="39"/>
      <c r="F101" s="35"/>
      <c r="G101" s="35"/>
      <c r="H101" s="38"/>
      <c r="I101" s="38"/>
      <c r="K101" s="40"/>
      <c r="L101" s="41"/>
      <c r="T101" s="35"/>
    </row>
    <row r="102" spans="2:20" x14ac:dyDescent="0.25">
      <c r="B102" s="35"/>
      <c r="C102" s="35"/>
      <c r="D102" s="35"/>
      <c r="E102" s="39"/>
      <c r="F102" s="35"/>
      <c r="G102" s="35"/>
      <c r="H102" s="38"/>
      <c r="I102" s="38"/>
      <c r="K102" s="40"/>
      <c r="L102" s="41"/>
      <c r="T102" s="35"/>
    </row>
    <row r="103" spans="2:20" x14ac:dyDescent="0.25">
      <c r="C103" s="35"/>
      <c r="E103" s="36"/>
      <c r="F103" s="37"/>
      <c r="G103" s="35"/>
      <c r="H103" s="38"/>
      <c r="I103" s="38"/>
      <c r="T103" s="35"/>
    </row>
    <row r="104" spans="2:20" x14ac:dyDescent="0.25">
      <c r="C104" s="35"/>
      <c r="E104" s="36"/>
      <c r="F104" s="37"/>
      <c r="G104" s="35"/>
      <c r="H104" s="38"/>
      <c r="I104" s="38"/>
    </row>
    <row r="105" spans="2:20" x14ac:dyDescent="0.25">
      <c r="C105" s="35"/>
      <c r="E105" s="36"/>
      <c r="F105" s="37"/>
      <c r="G105" s="35"/>
      <c r="H105" s="38"/>
      <c r="I105" s="38"/>
    </row>
    <row r="106" spans="2:20" x14ac:dyDescent="0.25">
      <c r="C106" s="35"/>
      <c r="E106" s="36"/>
      <c r="F106" s="37"/>
      <c r="G106" s="35"/>
      <c r="H106" s="38"/>
      <c r="I106" s="38"/>
    </row>
    <row r="107" spans="2:20" x14ac:dyDescent="0.25">
      <c r="C107" s="35"/>
      <c r="E107" s="36"/>
      <c r="F107" s="37"/>
      <c r="G107" s="35"/>
      <c r="H107" s="38"/>
      <c r="I107" s="38"/>
    </row>
    <row r="108" spans="2:20" x14ac:dyDescent="0.25">
      <c r="C108" s="35"/>
      <c r="E108" s="36"/>
      <c r="F108" s="37"/>
      <c r="G108" s="35"/>
      <c r="H108" s="38"/>
      <c r="I108" s="38"/>
      <c r="J108" s="44"/>
    </row>
    <row r="109" spans="2:20" x14ac:dyDescent="0.25">
      <c r="C109" s="35"/>
      <c r="E109" s="36"/>
      <c r="F109" s="37"/>
      <c r="G109" s="35"/>
      <c r="H109" s="38"/>
      <c r="I109" s="38"/>
      <c r="J109" s="44"/>
    </row>
  </sheetData>
  <sortState xmlns:xlrd2="http://schemas.microsoft.com/office/spreadsheetml/2017/richdata2" ref="B87:G90">
    <sortCondition ref="F87"/>
  </sortState>
  <mergeCells count="1">
    <mergeCell ref="B94:D9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Key figures</vt:lpstr>
      <vt:lpstr>P&amp;L</vt:lpstr>
      <vt:lpstr>Coverage</vt:lpstr>
      <vt:lpstr>Segment details</vt:lpstr>
      <vt:lpstr>Fleet overview</vt:lpstr>
      <vt:lpstr>Balance</vt:lpstr>
      <vt:lpstr>Cash flow</vt:lpstr>
      <vt:lpstr>Fleet list as of 30 Sep 2019</vt:lpstr>
      <vt:lpstr>'Cash flow'!_15PENGE_1</vt:lpstr>
      <vt:lpstr>Balance!BALAKT</vt:lpstr>
      <vt:lpstr>Balance!BALPAS</vt:lpstr>
      <vt:lpstr>Balance!Print_Area</vt:lpstr>
      <vt:lpstr>'Cash flow'!Print_Area</vt:lpstr>
      <vt:lpstr>'P&amp;L'!Print_Area</vt:lpstr>
      <vt:lpstr>'P&amp;L'!RESOPG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Bendixen</dc:creator>
  <cp:lastModifiedBy>Morten Agdrup</cp:lastModifiedBy>
  <dcterms:created xsi:type="dcterms:W3CDTF">2017-03-09T08:02:43Z</dcterms:created>
  <dcterms:modified xsi:type="dcterms:W3CDTF">2019-11-11T18:11:18Z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